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C34" i="10"/>
  <c r="C35" i="10" s="1"/>
  <c r="C36"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alcChain>
</file>

<file path=xl/sharedStrings.xml><?xml version="1.0" encoding="utf-8"?>
<sst xmlns="http://schemas.openxmlformats.org/spreadsheetml/2006/main" count="1070" uniqueCount="593">
  <si>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</si>
  <si>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</si>
  <si>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</si>
  <si>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</si>
  <si>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</si>
  <si>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</si>
  <si>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</si>
  <si>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</si>
  <si>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</si>
  <si>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</si>
  <si>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</si>
  <si>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</si>
  <si>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</si>
  <si>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</si>
  <si>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</si>
  <si>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</si>
  <si>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</si>
  <si>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</si>
  <si>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</si>
  <si>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</si>
  <si>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</si>
  <si>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</si>
  <si>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</si>
  <si>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</si>
  <si>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</si>
  <si>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</si>
  <si>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</si>
  <si>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</si>
  <si>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</si>
  <si>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</si>
  <si>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</si>
  <si>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</si>
  <si>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</si>
  <si>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</si>
  <si>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</si>
  <si>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</si>
  <si>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</si>
  <si>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</si>
  <si>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</si>
  <si>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</si>
  <si>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</si>
  <si>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</si>
  <si>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</si>
  <si>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</si>
  <si>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</si>
  <si>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</si>
  <si>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</si>
  <si>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</si>
  <si>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</si>
  <si>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</si>
  <si>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</si>
  <si>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</si>
  <si>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</si>
  <si>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</si>
  <si>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</si>
  <si>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</si>
  <si>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</si>
  <si>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</si>
  <si>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</si>
  <si>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</si>
  <si>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</si>
  <si>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</si>
  <si>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</si>
  <si>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</si>
  <si>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</si>
  <si>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</si>
  <si>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</si>
  <si>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</si>
  <si>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</si>
  <si>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</si>
  <si>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</si>
  <si>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</si>
  <si>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</si>
  <si>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</si>
  <si>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</si>
  <si>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</si>
  <si>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</si>
  <si>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</si>
  <si>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</si>
  <si>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</si>
  <si>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</si>
  <si>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</si>
  <si>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</si>
  <si>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</si>
  <si>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</si>
  <si>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</si>
  <si>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</si>
  <si>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</si>
  <si>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</si>
  <si>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</si>
  <si>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</si>
  <si>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</si>
  <si>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</si>
  <si>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</si>
  <si>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</si>
  <si>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</si>
  <si>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</si>
  <si>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</si>
  <si>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</si>
  <si>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</si>
  <si>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</si>
  <si>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</si>
  <si>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</si>
  <si>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</si>
  <si>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</si>
  <si>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</si>
  <si>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</si>
  <si>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</si>
  <si>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</si>
  <si>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</si>
  <si>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</si>
  <si>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</si>
  <si>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</si>
  <si>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</si>
  <si>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</si>
  <si>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</si>
  <si>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</si>
  <si>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</si>
  <si>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</si>
  <si>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</si>
  <si>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</si>
  <si>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</si>
  <si>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</si>
  <si>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</si>
  <si>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</si>
  <si>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</si>
  <si>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</si>
  <si>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</si>
  <si>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</si>
  <si>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</si>
  <si>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</si>
  <si>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</si>
  <si>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</si>
  <si>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</si>
  <si>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</si>
  <si>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</si>
  <si>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</si>
  <si>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</si>
  <si>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</si>
  <si>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</si>
  <si>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</si>
  <si>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</si>
  <si>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</si>
  <si>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</si>
  <si>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</si>
  <si>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</si>
  <si>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</si>
  <si>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</si>
  <si>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</si>
  <si>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</si>
  <si>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</si>
  <si>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</si>
  <si>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</si>
  <si>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</si>
  <si>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</si>
  <si>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</si>
  <si>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</si>
  <si>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</si>
  <si>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</si>
  <si>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</si>
  <si>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</si>
  <si>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</si>
  <si>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</si>
  <si>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</si>
  <si>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</si>
  <si>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</si>
  <si>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</si>
  <si>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</si>
  <si>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</si>
  <si>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</si>
  <si>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</si>
  <si>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</si>
  <si>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</si>
  <si>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</si>
  <si>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</si>
  <si>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</si>
  <si>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</si>
  <si>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</si>
  <si>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</si>
  <si>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</si>
  <si>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</si>
  <si>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</si>
  <si>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</si>
  <si>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</si>
  <si>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</si>
  <si>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</si>
  <si>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</si>
  <si>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</si>
  <si>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</si>
  <si>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</si>
  <si>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</si>
  <si>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</si>
  <si>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</si>
  <si>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</si>
  <si>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</si>
  <si>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</si>
  <si>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</si>
  <si>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</si>
  <si>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</si>
  <si>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</si>
  <si>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</si>
  <si>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</si>
  <si>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</si>
  <si>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</si>
  <si>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</si>
  <si>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奈良県香芝市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</si>
  <si>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</si>
  <si>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</si>
  <si>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</si>
  <si>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</si>
  <si>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</si>
  <si>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</si>
  <si>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</si>
  <si>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</si>
  <si>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</si>
  <si>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</si>
  <si>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</si>
  <si>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</si>
  <si>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</si>
  <si>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</si>
  <si>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</si>
  <si>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</si>
  <si>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</si>
  <si>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</si>
  <si>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</si>
  <si>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</si>
  <si>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</si>
  <si>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</si>
  <si>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</si>
  <si>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</si>
  <si>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</si>
  <si>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</si>
  <si>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</si>
  <si>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</si>
  <si>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</si>
  <si>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</si>
  <si>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</si>
  <si>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</si>
  <si>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</si>
  <si>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</si>
  <si>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</si>
  <si>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</si>
  <si>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</si>
  <si>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</si>
  <si>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</si>
  <si>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</si>
  <si>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</si>
  <si>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</si>
  <si>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</si>
  <si>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</si>
  <si>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</si>
  <si>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</si>
  <si>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</si>
  <si>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</si>
  <si>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</si>
  <si>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</si>
  <si>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</si>
  <si>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</si>
  <si>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</si>
  <si>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</si>
  <si>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</si>
  <si>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</si>
  <si>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</si>
  <si>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</si>
  <si>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</si>
  <si>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</si>
  <si>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</si>
  <si>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</si>
  <si>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</si>
  <si>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</si>
  <si>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</si>
  <si>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</si>
  <si>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</si>
  <si>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</si>
  <si>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</si>
  <si>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</si>
  <si>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</si>
  <si>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</si>
  <si>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</si>
  <si>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</si>
  <si>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</si>
  <si>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</si>
  <si>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</si>
  <si>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</si>
  <si>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</si>
  <si>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</si>
  <si>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</si>
  <si>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</si>
  <si>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</si>
  <si>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</si>
  <si>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</si>
  <si>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</si>
  <si>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</si>
  <si>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</si>
  <si>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</si>
  <si>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</si>
  <si>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</si>
  <si>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</si>
  <si>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</si>
  <si>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</si>
  <si>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</si>
  <si>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</si>
  <si>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</si>
  <si>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</si>
  <si>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</si>
  <si>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</si>
  <si>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</si>
  <si>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</si>
  <si>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</si>
  <si>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</si>
  <si>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</si>
  <si>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</si>
  <si>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</si>
  <si>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</si>
  <si>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</si>
  <si>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</si>
  <si>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</si>
  <si>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</si>
  <si>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</si>
  <si>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</si>
  <si>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</si>
  <si>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</si>
  <si>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</si>
  <si>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</si>
  <si>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</si>
  <si>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</si>
  <si>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</si>
  <si>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</si>
  <si>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</si>
  <si>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</si>
  <si>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</si>
  <si>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</si>
  <si>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</si>
  <si>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</si>
  <si>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</si>
  <si>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</si>
  <si>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</si>
  <si>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</si>
  <si>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</si>
  <si>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</si>
  <si>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</si>
  <si>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</si>
  <si>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</si>
  <si>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</si>
  <si>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</si>
  <si>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</si>
  <si>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</si>
  <si>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</si>
  <si>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</si>
  <si>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</si>
  <si>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</si>
  <si>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</si>
  <si>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</si>
  <si>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</si>
  <si>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</si>
  <si>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</si>
  <si>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奈良県香芝市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</si>
  <si>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</si>
  <si>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</si>
  <si>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</si>
  <si>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</si>
  <si>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</si>
  <si>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</si>
  <si>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</si>
  <si>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</si>
  <si>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</si>
  <si>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</si>
  <si>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</si>
  <si>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</si>
  <si>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</si>
  <si>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</si>
  <si>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</si>
  <si>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</si>
  <si>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</si>
  <si>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</si>
  <si>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</si>
  <si>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</si>
  <si>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</si>
  <si>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介護保険特別会計（一般会計等）</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</si>
  <si>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</si>
  <si>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</si>
  <si>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</si>
  <si>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</si>
  <si>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</si>
  <si>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</si>
  <si>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</si>
  <si>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</si>
  <si>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</si>
  <si>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</si>
  <si>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</si>
  <si>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</si>
  <si>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</si>
  <si>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</si>
  <si>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</si>
  <si>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</si>
  <si>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</si>
  <si>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</si>
  <si>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</si>
  <si>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</si>
  <si>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</si>
  <si>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</si>
  <si>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</si>
  <si>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</si>
  <si>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</si>
  <si>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</si>
  <si>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</si>
  <si>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</si>
  <si>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</si>
  <si>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</si>
  <si>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</si>
  <si>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</si>
  <si>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</si>
  <si>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</si>
  <si>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</si>
  <si>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</si>
  <si>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</si>
  <si>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</si>
  <si>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</si>
  <si>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</si>
  <si>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</si>
  <si>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</si>
  <si>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</si>
  <si>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</si>
  <si>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</si>
  <si>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</si>
  <si>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</si>
  <si>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</si>
  <si>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</si>
  <si>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</si>
  <si>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</si>
  <si>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</si>
  <si>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</si>
  <si>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</si>
  <si>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</si>
  <si>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</si>
  <si>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</si>
  <si>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</si>
  <si>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</si>
  <si>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</si>
  <si>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</si>
  <si>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</si>
  <si>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</si>
  <si>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</si>
  <si>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</si>
  <si>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</si>
  <si>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</si>
  <si>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</si>
  <si>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</si>
  <si>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</si>
  <si>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</si>
  <si>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</si>
  <si>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</si>
  <si>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</si>
  <si>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</si>
  <si>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</si>
  <si>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</si>
  <si>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</si>
  <si>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</si>
  <si>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</si>
  <si>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</si>
  <si>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</si>
  <si>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</si>
  <si>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</si>
  <si>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</si>
  <si>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</si>
  <si>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</si>
  <si>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</si>
  <si>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</si>
  <si>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</si>
  <si>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</si>
  <si>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</si>
  <si>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</si>
  <si>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</si>
  <si>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</si>
  <si>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</si>
  <si>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</si>
  <si>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</si>
  <si>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</si>
  <si>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</si>
  <si>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</si>
  <si>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</si>
  <si>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</si>
  <si>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</si>
  <si>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</si>
  <si>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</si>
  <si>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</si>
  <si>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</si>
  <si>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</si>
  <si>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</si>
  <si>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</si>
  <si>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</si>
  <si>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</si>
  <si>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</si>
  <si>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</si>
  <si>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</si>
  <si>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</si>
  <si>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</si>
  <si>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</si>
  <si>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</si>
  <si>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</si>
  <si>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</si>
  <si>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</si>
  <si>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</si>
  <si>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</si>
  <si>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</si>
  <si>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</si>
  <si>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</si>
  <si>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</si>
  <si>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</si>
  <si>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</si>
  <si>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</si>
  <si>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</si>
  <si>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</si>
  <si>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</si>
  <si>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</si>
  <si>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</si>
  <si>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</si>
  <si>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</si>
  <si>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</si>
  <si>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</si>
  <si>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</si>
  <si>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</si>
  <si>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</si>
  <si>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</si>
  <si>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</si>
  <si>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</si>
  <si>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</si>
  <si>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</si>
  <si>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</si>
  <si>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</si>
  <si>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</si>
  <si>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</si>
  <si>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</si>
  <si>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</si>
  <si>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</si>
  <si>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</si>
  <si>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</si>
  <si>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</si>
  <si>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</si>
  <si>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</si>
  <si>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</si>
  <si>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</si>
  <si>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</si>
  <si>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</si>
  <si>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</si>
  <si>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</si>
  <si>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</si>
  <si>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</si>
  <si>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2.84</t>
  </si>
  <si>
    <t>水道事業会計</t>
  </si>
  <si>
    <t>国民健康保険特別会計</t>
  </si>
  <si>
    <t>一般会計</t>
  </si>
  <si>
    <t>下水道事業特別会計</t>
  </si>
  <si>
    <t>介護保険特別会計</t>
  </si>
  <si>
    <t>土地取得特別会計</t>
  </si>
  <si>
    <t>後期高齢者医療特別会計</t>
  </si>
  <si>
    <t>介護保険特別会計（一般会計等）</t>
  </si>
  <si>
    <t>その他会計（赤字）</t>
  </si>
  <si>
    <t>その他会計（黒字）</t>
  </si>
  <si>
    <t>奈良県広域消防組合（一般会計）</t>
    <rPh sb="10" eb="12">
      <t>イッパン</t>
    </rPh>
    <rPh sb="12" eb="14">
      <t>カイケイ</t>
    </rPh>
    <phoneticPr fontId="2"/>
  </si>
  <si>
    <t>奈良県広域消防組合（香芝・広陵消防事業特別会計）</t>
  </si>
  <si>
    <t>香芝・王寺環境施設組合</t>
  </si>
  <si>
    <t>葛城広域行政事務組合</t>
  </si>
  <si>
    <t>葛城地区清掃事務組合</t>
  </si>
  <si>
    <t>奈良県後期高齢者医療広域連合</t>
    <rPh sb="0" eb="3">
      <t>ナラケン</t>
    </rPh>
    <rPh sb="3" eb="5">
      <t>コウキ</t>
    </rPh>
    <rPh sb="5" eb="8">
      <t>コウレイシャ</t>
    </rPh>
    <rPh sb="8" eb="10">
      <t>イリョウ</t>
    </rPh>
    <rPh sb="10" eb="12">
      <t>コウイキ</t>
    </rPh>
    <rPh sb="12" eb="14">
      <t>レンゴウ</t>
    </rPh>
    <phoneticPr fontId="5"/>
  </si>
  <si>
    <t>奈良広域水質検査センター組合</t>
    <rPh sb="0" eb="2">
      <t>ナラ</t>
    </rPh>
    <rPh sb="2" eb="4">
      <t>コウイキ</t>
    </rPh>
    <rPh sb="4" eb="6">
      <t>スイシツ</t>
    </rPh>
    <rPh sb="6" eb="8">
      <t>ケンサ</t>
    </rPh>
    <rPh sb="12" eb="14">
      <t>クミアイ</t>
    </rPh>
    <phoneticPr fontId="2"/>
  </si>
  <si>
    <t>職員退職手当基金</t>
    <rPh sb="0" eb="2">
      <t>ショクイン</t>
    </rPh>
    <rPh sb="2" eb="4">
      <t>タイショク</t>
    </rPh>
    <rPh sb="4" eb="6">
      <t>テアテ</t>
    </rPh>
    <rPh sb="6" eb="8">
      <t>キキン</t>
    </rPh>
    <phoneticPr fontId="11"/>
  </si>
  <si>
    <t>公共施設整備基金</t>
    <rPh sb="0" eb="2">
      <t>コウキョウ</t>
    </rPh>
    <rPh sb="2" eb="4">
      <t>シセツ</t>
    </rPh>
    <rPh sb="4" eb="6">
      <t>セイビ</t>
    </rPh>
    <rPh sb="6" eb="8">
      <t>キキン</t>
    </rPh>
    <phoneticPr fontId="11"/>
  </si>
  <si>
    <t>福祉基金</t>
    <rPh sb="0" eb="2">
      <t>フクシ</t>
    </rPh>
    <rPh sb="2" eb="4">
      <t>キキン</t>
    </rPh>
    <phoneticPr fontId="11"/>
  </si>
  <si>
    <t>ふるさとまちづくり基金</t>
    <rPh sb="9" eb="11">
      <t>キキン</t>
    </rPh>
    <phoneticPr fontId="11"/>
  </si>
  <si>
    <t>学校教育振興福祉基金</t>
    <rPh sb="0" eb="2">
      <t>ガッコウ</t>
    </rPh>
    <rPh sb="2" eb="4">
      <t>キョウイク</t>
    </rPh>
    <rPh sb="4" eb="6">
      <t>シンコウ</t>
    </rPh>
    <rPh sb="6" eb="8">
      <t>フクシ</t>
    </rPh>
    <rPh sb="8" eb="10">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</si>
  <si>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</si>
  <si>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</si>
  <si>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</si>
  <si>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</si>
  <si>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</si>
  <si>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</si>
  <si>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</si>
  <si>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</si>
  <si>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</si>
  <si>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</si>
  <si>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</si>
  <si>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</si>
  <si>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</si>
  <si>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</si>
  <si>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</si>
  <si>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</si>
  <si>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実質公債費比率</t>
    <phoneticPr fontId="5"/>
  </si>
  <si>
    <t>類似団体内平均値</t>
    <phoneticPr fontId="5"/>
  </si>
  <si>
    <t>将来負担比率</t>
    <phoneticPr fontId="5"/>
  </si>
  <si>
    <t xml:space="preserve"> </t>
    <phoneticPr fontId="5"/>
  </si>
  <si>
    <t>　将来負担比率は、類似団体内平均値より高いが市債発行を抑制してきた結果、比率は下降傾向にある。引き続き、実施する事業を厳選することにより市債発行抑制に努め、公共施設等総合管理計画に基づいた老朽化対策に着実に取り組んでいく。</t>
    <rPh sb="19" eb="20">
      <t>タカ</t>
    </rPh>
    <rPh sb="22" eb="24">
      <t>シサイ</t>
    </rPh>
    <rPh sb="24" eb="26">
      <t>ハッコウ</t>
    </rPh>
    <rPh sb="27" eb="29">
      <t>ヨクセイ</t>
    </rPh>
    <rPh sb="33" eb="35">
      <t>ケッカ</t>
    </rPh>
    <rPh sb="36" eb="38">
      <t>ヒリツ</t>
    </rPh>
    <rPh sb="39" eb="41">
      <t>カコウ</t>
    </rPh>
    <rPh sb="41" eb="43">
      <t>ケイコウ</t>
    </rPh>
    <rPh sb="47" eb="48">
      <t>ヒ</t>
    </rPh>
    <rPh sb="49" eb="50">
      <t>ツヅ</t>
    </rPh>
    <rPh sb="52" eb="54">
      <t>ジッシ</t>
    </rPh>
    <rPh sb="56" eb="58">
      <t>ジギョウ</t>
    </rPh>
    <rPh sb="59" eb="61">
      <t>ゲンセン</t>
    </rPh>
    <rPh sb="68" eb="70">
      <t>シサイ</t>
    </rPh>
    <rPh sb="70" eb="72">
      <t>ハッコウ</t>
    </rPh>
    <rPh sb="72" eb="74">
      <t>ヨクセイ</t>
    </rPh>
    <rPh sb="75" eb="76">
      <t>ツト</t>
    </rPh>
    <rPh sb="78" eb="80">
      <t>コウキョウ</t>
    </rPh>
    <rPh sb="80" eb="82">
      <t>シセツ</t>
    </rPh>
    <rPh sb="82" eb="83">
      <t>トウ</t>
    </rPh>
    <rPh sb="83" eb="85">
      <t>ソウゴウ</t>
    </rPh>
    <rPh sb="85" eb="87">
      <t>カンリ</t>
    </rPh>
    <rPh sb="87" eb="89">
      <t>ケイカク</t>
    </rPh>
    <rPh sb="90" eb="91">
      <t>モト</t>
    </rPh>
    <rPh sb="94" eb="97">
      <t>ロウキュウカ</t>
    </rPh>
    <rPh sb="97" eb="99">
      <t>タイサク</t>
    </rPh>
    <rPh sb="100" eb="102">
      <t>チャクジツ</t>
    </rPh>
    <rPh sb="103" eb="104">
      <t>ト</t>
    </rPh>
    <rPh sb="105" eb="106">
      <t>ク</t>
    </rPh>
    <phoneticPr fontId="5"/>
  </si>
  <si>
    <t>　将来負担比率、実質公債費比率ともに、類似団体平均値には及ばないものの着実に改善している。引き続き、交付税措置のある地方債の積極的な活用や実施する事業を厳選することにより、引き続き市債発行抑制に努める。</t>
    <rPh sb="28" eb="29">
      <t>オヨ</t>
    </rPh>
    <rPh sb="35" eb="37">
      <t>チャクジツ</t>
    </rPh>
    <rPh sb="38" eb="40">
      <t>カイゼン</t>
    </rPh>
    <rPh sb="45" eb="46">
      <t>ヒ</t>
    </rPh>
    <rPh sb="47" eb="48">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</si>
</sst>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8732-411F-A4A4-EB0588FFBA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30019</c:v>
                </c:pt>
                <c:pt idx="1">
                  <c:v>32006</c:v>
                </c:pt>
                <c:pt idx="2">
                  <c:v>36220</c:v>
                </c:pt>
                <c:pt idx="3">
                  <c:v>29809</c:v>
                </c:pt>
                <c:pt idx="4">
                  <c:v>22798</c:v>
                </c:pt>
              </c:numCache>
            </c:numRef>
          </c:val>
          <c:smooth val="0"/>
          <c:extLst xmlns:c16r2="http://schemas.microsoft.com/office/drawing/2015/06/chart">
            <c:ext xmlns:c16="http://schemas.microsoft.com/office/drawing/2014/chart" uri="{C3380CC4-5D6E-409C-BE32-E72D297353CC}">
              <c16:uniqueId val="{00000001-8732-411F-A4A4-EB0588FFBA74}"/>
            </c:ext>
          </c:extLst>
        </c:ser>
        <c:dLbls>
          <c:showLegendKey val="0"/>
          <c:showVal val="0"/>
          <c:showCatName val="0"/>
          <c:showSerName val="0"/>
          <c:showPercent val="0"/>
          <c:showBubbleSize val="0"/>
        </c:dLbls>
        <c:marker val="1"/>
        <c:smooth val="0"/>
        <c:axId val="420823888"/>
        <c:axId val="416033432"/>
      </c:lineChart>
      <c:catAx>
        <c:axId val="42082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033432"/>
        <c:crosses val="autoZero"/>
        <c:auto val="1"/>
        <c:lblAlgn val="ctr"/>
        <c:lblOffset val="100"/>
        <c:tickLblSkip val="1"/>
        <c:tickMarkSkip val="1"/>
        <c:noMultiLvlLbl val="0"/>
      </c:catAx>
      <c:valAx>
        <c:axId val="4160334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82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3.12</c:v>
                </c:pt>
                <c:pt idx="1">
                  <c:v>3.32</c:v>
                </c:pt>
                <c:pt idx="2">
                  <c:v>2.48</c:v>
                </c:pt>
                <c:pt idx="3">
                  <c:v>2.11</c:v>
                </c:pt>
                <c:pt idx="4">
                  <c:v>2.02</c:v>
                </c:pt>
              </c:numCache>
            </c:numRef>
          </c:val>
          <c:extLst xmlns:c16r2="http://schemas.microsoft.com/office/drawing/2015/06/chart">
            <c:ext xmlns:c16="http://schemas.microsoft.com/office/drawing/2014/chart" uri="{C3380CC4-5D6E-409C-BE32-E72D297353CC}">
              <c16:uniqueId val="{00000000-C2D3-4B90-9B08-10ED87AE1D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5.23</c:v>
                </c:pt>
                <c:pt idx="1">
                  <c:v>3.98</c:v>
                </c:pt>
                <c:pt idx="2">
                  <c:v>6.89</c:v>
                </c:pt>
                <c:pt idx="3">
                  <c:v>7.44</c:v>
                </c:pt>
                <c:pt idx="4">
                  <c:v>7.79</c:v>
                </c:pt>
              </c:numCache>
            </c:numRef>
          </c:val>
          <c:extLst xmlns:c16r2="http://schemas.microsoft.com/office/drawing/2015/06/chart">
            <c:ext xmlns:c16="http://schemas.microsoft.com/office/drawing/2014/chart" uri="{C3380CC4-5D6E-409C-BE32-E72D297353CC}">
              <c16:uniqueId val="{00000001-C2D3-4B90-9B08-10ED87AE1DE9}"/>
            </c:ext>
          </c:extLst>
        </c:ser>
        <c:dLbls>
          <c:showLegendKey val="0"/>
          <c:showVal val="0"/>
          <c:showCatName val="0"/>
          <c:showSerName val="0"/>
          <c:showPercent val="0"/>
          <c:showBubbleSize val="0"/>
        </c:dLbls>
        <c:gapWidth val="250"/>
        <c:overlap val="100"/>
        <c:axId val="537205112"/>
        <c:axId val="537202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3.55</c:v>
                </c:pt>
                <c:pt idx="1">
                  <c:v>-2.84</c:v>
                </c:pt>
                <c:pt idx="2">
                  <c:v>0.71</c:v>
                </c:pt>
                <c:pt idx="3">
                  <c:v>0.46</c:v>
                </c:pt>
                <c:pt idx="4">
                  <c:v>1.28</c:v>
                </c:pt>
              </c:numCache>
            </c:numRef>
          </c:val>
          <c:smooth val="0"/>
          <c:extLst xmlns:c16r2="http://schemas.microsoft.com/office/drawing/2015/06/chart">
            <c:ext xmlns:c16="http://schemas.microsoft.com/office/drawing/2014/chart" uri="{C3380CC4-5D6E-409C-BE32-E72D297353CC}">
              <c16:uniqueId val="{00000002-C2D3-4B90-9B08-10ED87AE1DE9}"/>
            </c:ext>
          </c:extLst>
        </c:ser>
        <c:dLbls>
          <c:showLegendKey val="0"/>
          <c:showVal val="0"/>
          <c:showCatName val="0"/>
          <c:showSerName val="0"/>
          <c:showPercent val="0"/>
          <c:showBubbleSize val="0"/>
        </c:dLbls>
        <c:marker val="1"/>
        <c:smooth val="0"/>
        <c:axId val="537205112"/>
        <c:axId val="537202760"/>
      </c:lineChart>
      <c:catAx>
        <c:axId val="53720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7202760"/>
        <c:crosses val="autoZero"/>
        <c:auto val="1"/>
        <c:lblAlgn val="ctr"/>
        <c:lblOffset val="100"/>
        <c:tickLblSkip val="1"/>
        <c:tickMarkSkip val="1"/>
        <c:noMultiLvlLbl val="0"/>
      </c:catAx>
      <c:valAx>
        <c:axId val="53720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20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111-45ED-9C56-C333771550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11-45ED-9C56-C33377155020}"/>
            </c:ext>
          </c:extLst>
        </c:ser>
        <c:ser>
          <c:idx val="2"/>
          <c:order val="2"/>
          <c:tx>
            <c:strRef>
              <c:f>データシート!$A$29</c:f>
              <c:strCache>
                <c:ptCount val="1"/>
                <c:pt idx="0">
                  <c:v>介護保険特別会計（一般会計等）</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111-45ED-9C56-C333771550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7.0000000000000007E-2</c:v>
                </c:pt>
                <c:pt idx="4">
                  <c:v>#N/A</c:v>
                </c:pt>
                <c:pt idx="5">
                  <c:v>0.05</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6111-45ED-9C56-C33377155020}"/>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0.56000000000000005</c:v>
                </c:pt>
                <c:pt idx="4">
                  <c:v>#N/A</c:v>
                </c:pt>
                <c:pt idx="5">
                  <c:v>0.41</c:v>
                </c:pt>
                <c:pt idx="6">
                  <c:v>#N/A</c:v>
                </c:pt>
                <c:pt idx="7">
                  <c:v>0.49</c:v>
                </c:pt>
                <c:pt idx="8">
                  <c:v>#N/A</c:v>
                </c:pt>
                <c:pt idx="9">
                  <c:v>0.54</c:v>
                </c:pt>
              </c:numCache>
            </c:numRef>
          </c:val>
          <c:extLst xmlns:c16r2="http://schemas.microsoft.com/office/drawing/2015/06/chart">
            <c:ext xmlns:c16="http://schemas.microsoft.com/office/drawing/2014/chart" uri="{C3380CC4-5D6E-409C-BE32-E72D297353CC}">
              <c16:uniqueId val="{00000004-6111-45ED-9C56-C3337715502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c:v>
                </c:pt>
                <c:pt idx="2">
                  <c:v>#N/A</c:v>
                </c:pt>
                <c:pt idx="3">
                  <c:v>0.56999999999999995</c:v>
                </c:pt>
                <c:pt idx="4">
                  <c:v>#N/A</c:v>
                </c:pt>
                <c:pt idx="5">
                  <c:v>0.89</c:v>
                </c:pt>
                <c:pt idx="6">
                  <c:v>#N/A</c:v>
                </c:pt>
                <c:pt idx="7">
                  <c:v>1.2</c:v>
                </c:pt>
                <c:pt idx="8">
                  <c:v>#N/A</c:v>
                </c:pt>
                <c:pt idx="9">
                  <c:v>1.05</c:v>
                </c:pt>
              </c:numCache>
            </c:numRef>
          </c:val>
          <c:extLst xmlns:c16r2="http://schemas.microsoft.com/office/drawing/2015/06/chart">
            <c:ext xmlns:c16="http://schemas.microsoft.com/office/drawing/2014/chart" uri="{C3380CC4-5D6E-409C-BE32-E72D297353CC}">
              <c16:uniqueId val="{00000005-6111-45ED-9C56-C3337715502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0.08</c:v>
                </c:pt>
                <c:pt idx="4">
                  <c:v>#N/A</c:v>
                </c:pt>
                <c:pt idx="5">
                  <c:v>0.1</c:v>
                </c:pt>
                <c:pt idx="6">
                  <c:v>#N/A</c:v>
                </c:pt>
                <c:pt idx="7">
                  <c:v>0.15</c:v>
                </c:pt>
                <c:pt idx="8">
                  <c:v>#N/A</c:v>
                </c:pt>
                <c:pt idx="9">
                  <c:v>1.1599999999999999</c:v>
                </c:pt>
              </c:numCache>
            </c:numRef>
          </c:val>
          <c:extLst xmlns:c16r2="http://schemas.microsoft.com/office/drawing/2015/06/chart">
            <c:ext xmlns:c16="http://schemas.microsoft.com/office/drawing/2014/chart" uri="{C3380CC4-5D6E-409C-BE32-E72D297353CC}">
              <c16:uniqueId val="{00000006-6111-45ED-9C56-C333771550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2.75</c:v>
                </c:pt>
                <c:pt idx="4">
                  <c:v>#N/A</c:v>
                </c:pt>
                <c:pt idx="5">
                  <c:v>2.0699999999999998</c:v>
                </c:pt>
                <c:pt idx="6">
                  <c:v>#N/A</c:v>
                </c:pt>
                <c:pt idx="7">
                  <c:v>1.61</c:v>
                </c:pt>
                <c:pt idx="8">
                  <c:v>#N/A</c:v>
                </c:pt>
                <c:pt idx="9">
                  <c:v>1.46</c:v>
                </c:pt>
              </c:numCache>
            </c:numRef>
          </c:val>
          <c:extLst xmlns:c16r2="http://schemas.microsoft.com/office/drawing/2015/06/chart">
            <c:ext xmlns:c16="http://schemas.microsoft.com/office/drawing/2014/chart" uri="{C3380CC4-5D6E-409C-BE32-E72D297353CC}">
              <c16:uniqueId val="{00000007-6111-45ED-9C56-C3337715502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2.4900000000000002</c:v>
                </c:pt>
                <c:pt idx="2">
                  <c:v>#N/A</c:v>
                </c:pt>
                <c:pt idx="3">
                  <c:v>0.94</c:v>
                </c:pt>
                <c:pt idx="4">
                  <c:v>#N/A</c:v>
                </c:pt>
                <c:pt idx="5">
                  <c:v>1.68</c:v>
                </c:pt>
                <c:pt idx="6">
                  <c:v>#N/A</c:v>
                </c:pt>
                <c:pt idx="7">
                  <c:v>2.59</c:v>
                </c:pt>
                <c:pt idx="8">
                  <c:v>#N/A</c:v>
                </c:pt>
                <c:pt idx="9">
                  <c:v>1.71</c:v>
                </c:pt>
              </c:numCache>
            </c:numRef>
          </c:val>
          <c:extLst xmlns:c16r2="http://schemas.microsoft.com/office/drawing/2015/06/chart">
            <c:ext xmlns:c16="http://schemas.microsoft.com/office/drawing/2014/chart" uri="{C3380CC4-5D6E-409C-BE32-E72D297353CC}">
              <c16:uniqueId val="{00000008-6111-45ED-9C56-C333771550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16.09</c:v>
                </c:pt>
                <c:pt idx="2">
                  <c:v>#N/A</c:v>
                </c:pt>
                <c:pt idx="3">
                  <c:v>18.72</c:v>
                </c:pt>
                <c:pt idx="4">
                  <c:v>#N/A</c:v>
                </c:pt>
                <c:pt idx="5">
                  <c:v>20.260000000000002</c:v>
                </c:pt>
                <c:pt idx="6">
                  <c:v>#N/A</c:v>
                </c:pt>
                <c:pt idx="7">
                  <c:v>17.77</c:v>
                </c:pt>
                <c:pt idx="8">
                  <c:v>#N/A</c:v>
                </c:pt>
                <c:pt idx="9">
                  <c:v>19.87</c:v>
                </c:pt>
              </c:numCache>
            </c:numRef>
          </c:val>
          <c:extLst xmlns:c16r2="http://schemas.microsoft.com/office/drawing/2015/06/chart">
            <c:ext xmlns:c16="http://schemas.microsoft.com/office/drawing/2014/chart" uri="{C3380CC4-5D6E-409C-BE32-E72D297353CC}">
              <c16:uniqueId val="{00000009-6111-45ED-9C56-C33377155020}"/>
            </c:ext>
          </c:extLst>
        </c:ser>
        <c:dLbls>
          <c:showLegendKey val="0"/>
          <c:showVal val="0"/>
          <c:showCatName val="0"/>
          <c:showSerName val="0"/>
          <c:showPercent val="0"/>
          <c:showBubbleSize val="0"/>
        </c:dLbls>
        <c:gapWidth val="150"/>
        <c:overlap val="100"/>
        <c:axId val="537203152"/>
        <c:axId val="537206288"/>
      </c:barChart>
      <c:catAx>
        <c:axId val="53720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206288"/>
        <c:crosses val="autoZero"/>
        <c:auto val="1"/>
        <c:lblAlgn val="ctr"/>
        <c:lblOffset val="100"/>
        <c:tickLblSkip val="1"/>
        <c:tickMarkSkip val="1"/>
        <c:noMultiLvlLbl val="0"/>
      </c:catAx>
      <c:valAx>
        <c:axId val="53720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203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2241</c:v>
                </c:pt>
                <c:pt idx="5">
                  <c:v>2258</c:v>
                </c:pt>
                <c:pt idx="8">
                  <c:v>2106</c:v>
                </c:pt>
                <c:pt idx="11">
                  <c:v>1996</c:v>
                </c:pt>
                <c:pt idx="14">
                  <c:v>1942</c:v>
                </c:pt>
              </c:numCache>
            </c:numRef>
          </c:val>
          <c:extLst xmlns:c16r2="http://schemas.microsoft.com/office/drawing/2015/06/chart">
            <c:ext xmlns:c16="http://schemas.microsoft.com/office/drawing/2014/chart" uri="{C3380CC4-5D6E-409C-BE32-E72D297353CC}">
              <c16:uniqueId val="{00000000-25B4-4E9E-8999-82B5E12154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2</c:v>
                </c:pt>
                <c:pt idx="12">
                  <c:v>0</c:v>
                </c:pt>
              </c:numCache>
            </c:numRef>
          </c:val>
          <c:extLst xmlns:c16r2="http://schemas.microsoft.com/office/drawing/2015/06/chart">
            <c:ext xmlns:c16="http://schemas.microsoft.com/office/drawing/2014/chart" uri="{C3380CC4-5D6E-409C-BE32-E72D297353CC}">
              <c16:uniqueId val="{00000001-25B4-4E9E-8999-82B5E12154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67</c:v>
                </c:pt>
                <c:pt idx="3">
                  <c:v>67</c:v>
                </c:pt>
                <c:pt idx="6">
                  <c:v>67</c:v>
                </c:pt>
                <c:pt idx="9">
                  <c:v>66</c:v>
                </c:pt>
                <c:pt idx="12">
                  <c:v>66</c:v>
                </c:pt>
              </c:numCache>
            </c:numRef>
          </c:val>
          <c:extLst xmlns:c16r2="http://schemas.microsoft.com/office/drawing/2015/06/chart">
            <c:ext xmlns:c16="http://schemas.microsoft.com/office/drawing/2014/chart" uri="{C3380CC4-5D6E-409C-BE32-E72D297353CC}">
              <c16:uniqueId val="{00000002-25B4-4E9E-8999-82B5E12154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210</c:v>
                </c:pt>
                <c:pt idx="3">
                  <c:v>207</c:v>
                </c:pt>
                <c:pt idx="6">
                  <c:v>213</c:v>
                </c:pt>
                <c:pt idx="9">
                  <c:v>184</c:v>
                </c:pt>
                <c:pt idx="12">
                  <c:v>154</c:v>
                </c:pt>
              </c:numCache>
            </c:numRef>
          </c:val>
          <c:extLst xmlns:c16r2="http://schemas.microsoft.com/office/drawing/2015/06/chart">
            <c:ext xmlns:c16="http://schemas.microsoft.com/office/drawing/2014/chart" uri="{C3380CC4-5D6E-409C-BE32-E72D297353CC}">
              <c16:uniqueId val="{00000003-25B4-4E9E-8999-82B5E12154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318</c:v>
                </c:pt>
                <c:pt idx="3">
                  <c:v>321</c:v>
                </c:pt>
                <c:pt idx="6">
                  <c:v>365</c:v>
                </c:pt>
                <c:pt idx="9">
                  <c:v>388</c:v>
                </c:pt>
                <c:pt idx="12">
                  <c:v>326</c:v>
                </c:pt>
              </c:numCache>
            </c:numRef>
          </c:val>
          <c:extLst xmlns:c16r2="http://schemas.microsoft.com/office/drawing/2015/06/chart">
            <c:ext xmlns:c16="http://schemas.microsoft.com/office/drawing/2014/chart" uri="{C3380CC4-5D6E-409C-BE32-E72D297353CC}">
              <c16:uniqueId val="{00000004-25B4-4E9E-8999-82B5E12154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B4-4E9E-8999-82B5E12154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5B4-4E9E-8999-82B5E12154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4095</c:v>
                </c:pt>
                <c:pt idx="3">
                  <c:v>4024</c:v>
                </c:pt>
                <c:pt idx="6">
                  <c:v>3849</c:v>
                </c:pt>
                <c:pt idx="9">
                  <c:v>3757</c:v>
                </c:pt>
                <c:pt idx="12">
                  <c:v>3638</c:v>
                </c:pt>
              </c:numCache>
            </c:numRef>
          </c:val>
          <c:extLst xmlns:c16r2="http://schemas.microsoft.com/office/drawing/2015/06/chart">
            <c:ext xmlns:c16="http://schemas.microsoft.com/office/drawing/2014/chart" uri="{C3380CC4-5D6E-409C-BE32-E72D297353CC}">
              <c16:uniqueId val="{00000007-25B4-4E9E-8999-82B5E1215411}"/>
            </c:ext>
          </c:extLst>
        </c:ser>
        <c:dLbls>
          <c:showLegendKey val="0"/>
          <c:showVal val="0"/>
          <c:showCatName val="0"/>
          <c:showSerName val="0"/>
          <c:showPercent val="0"/>
          <c:showBubbleSize val="0"/>
        </c:dLbls>
        <c:gapWidth val="100"/>
        <c:overlap val="100"/>
        <c:axId val="537205504"/>
        <c:axId val="53721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2450</c:v>
                </c:pt>
                <c:pt idx="2">
                  <c:v>#N/A</c:v>
                </c:pt>
                <c:pt idx="3">
                  <c:v>#N/A</c:v>
                </c:pt>
                <c:pt idx="4">
                  <c:v>2362</c:v>
                </c:pt>
                <c:pt idx="5">
                  <c:v>#N/A</c:v>
                </c:pt>
                <c:pt idx="6">
                  <c:v>#N/A</c:v>
                </c:pt>
                <c:pt idx="7">
                  <c:v>2389</c:v>
                </c:pt>
                <c:pt idx="8">
                  <c:v>#N/A</c:v>
                </c:pt>
                <c:pt idx="9">
                  <c:v>#N/A</c:v>
                </c:pt>
                <c:pt idx="10">
                  <c:v>2401</c:v>
                </c:pt>
                <c:pt idx="11">
                  <c:v>#N/A</c:v>
                </c:pt>
                <c:pt idx="12">
                  <c:v>#N/A</c:v>
                </c:pt>
                <c:pt idx="13">
                  <c:v>2242</c:v>
                </c:pt>
                <c:pt idx="14">
                  <c:v>#N/A</c:v>
                </c:pt>
              </c:numCache>
            </c:numRef>
          </c:val>
          <c:smooth val="0"/>
          <c:extLst xmlns:c16r2="http://schemas.microsoft.com/office/drawing/2015/06/chart">
            <c:ext xmlns:c16="http://schemas.microsoft.com/office/drawing/2014/chart" uri="{C3380CC4-5D6E-409C-BE32-E72D297353CC}">
              <c16:uniqueId val="{00000008-25B4-4E9E-8999-82B5E1215411}"/>
            </c:ext>
          </c:extLst>
        </c:ser>
        <c:dLbls>
          <c:showLegendKey val="0"/>
          <c:showVal val="0"/>
          <c:showCatName val="0"/>
          <c:showSerName val="0"/>
          <c:showPercent val="0"/>
          <c:showBubbleSize val="0"/>
        </c:dLbls>
        <c:marker val="1"/>
        <c:smooth val="0"/>
        <c:axId val="537205504"/>
        <c:axId val="537210208"/>
      </c:lineChart>
      <c:catAx>
        <c:axId val="53720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210208"/>
        <c:crosses val="autoZero"/>
        <c:auto val="1"/>
        <c:lblAlgn val="ctr"/>
        <c:lblOffset val="100"/>
        <c:tickLblSkip val="1"/>
        <c:tickMarkSkip val="1"/>
        <c:noMultiLvlLbl val="0"/>
      </c:catAx>
      <c:valAx>
        <c:axId val="5372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20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22988</c:v>
                </c:pt>
                <c:pt idx="5">
                  <c:v>23230</c:v>
                </c:pt>
                <c:pt idx="8">
                  <c:v>23231</c:v>
                </c:pt>
                <c:pt idx="11">
                  <c:v>22586</c:v>
                </c:pt>
                <c:pt idx="14">
                  <c:v>22465</c:v>
                </c:pt>
              </c:numCache>
            </c:numRef>
          </c:val>
          <c:extLst xmlns:c16r2="http://schemas.microsoft.com/office/drawing/2015/06/chart">
            <c:ext xmlns:c16="http://schemas.microsoft.com/office/drawing/2014/chart" uri="{C3380CC4-5D6E-409C-BE32-E72D297353CC}">
              <c16:uniqueId val="{00000000-AC30-4C72-A413-0261DE112E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151</c:v>
                </c:pt>
                <c:pt idx="5">
                  <c:v>77</c:v>
                </c:pt>
                <c:pt idx="8">
                  <c:v>50</c:v>
                </c:pt>
                <c:pt idx="11">
                  <c:v>42</c:v>
                </c:pt>
                <c:pt idx="14">
                  <c:v>768</c:v>
                </c:pt>
              </c:numCache>
            </c:numRef>
          </c:val>
          <c:extLst xmlns:c16r2="http://schemas.microsoft.com/office/drawing/2015/06/chart">
            <c:ext xmlns:c16="http://schemas.microsoft.com/office/drawing/2014/chart" uri="{C3380CC4-5D6E-409C-BE32-E72D297353CC}">
              <c16:uniqueId val="{00000001-AC30-4C72-A413-0261DE112E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2921</c:v>
                </c:pt>
                <c:pt idx="5">
                  <c:v>3427</c:v>
                </c:pt>
                <c:pt idx="8">
                  <c:v>4406</c:v>
                </c:pt>
                <c:pt idx="11">
                  <c:v>4512</c:v>
                </c:pt>
                <c:pt idx="14">
                  <c:v>5102</c:v>
                </c:pt>
              </c:numCache>
            </c:numRef>
          </c:val>
          <c:extLst xmlns:c16r2="http://schemas.microsoft.com/office/drawing/2015/06/chart">
            <c:ext xmlns:c16="http://schemas.microsoft.com/office/drawing/2014/chart" uri="{C3380CC4-5D6E-409C-BE32-E72D297353CC}">
              <c16:uniqueId val="{00000002-AC30-4C72-A413-0261DE112E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30-4C72-A413-0261DE112E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30-4C72-A413-0261DE112E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30-4C72-A413-0261DE112E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4358</c:v>
                </c:pt>
                <c:pt idx="3">
                  <c:v>4000</c:v>
                </c:pt>
                <c:pt idx="6">
                  <c:v>3669</c:v>
                </c:pt>
                <c:pt idx="9">
                  <c:v>3305</c:v>
                </c:pt>
                <c:pt idx="12">
                  <c:v>3250</c:v>
                </c:pt>
              </c:numCache>
            </c:numRef>
          </c:val>
          <c:extLst xmlns:c16r2="http://schemas.microsoft.com/office/drawing/2015/06/chart">
            <c:ext xmlns:c16="http://schemas.microsoft.com/office/drawing/2014/chart" uri="{C3380CC4-5D6E-409C-BE32-E72D297353CC}">
              <c16:uniqueId val="{00000006-AC30-4C72-A413-0261DE112E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1055</c:v>
                </c:pt>
                <c:pt idx="3">
                  <c:v>1070</c:v>
                </c:pt>
                <c:pt idx="6">
                  <c:v>981</c:v>
                </c:pt>
                <c:pt idx="9">
                  <c:v>813</c:v>
                </c:pt>
                <c:pt idx="12">
                  <c:v>653</c:v>
                </c:pt>
              </c:numCache>
            </c:numRef>
          </c:val>
          <c:extLst xmlns:c16r2="http://schemas.microsoft.com/office/drawing/2015/06/chart">
            <c:ext xmlns:c16="http://schemas.microsoft.com/office/drawing/2014/chart" uri="{C3380CC4-5D6E-409C-BE32-E72D297353CC}">
              <c16:uniqueId val="{00000007-AC30-4C72-A413-0261DE112E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5386</c:v>
                </c:pt>
                <c:pt idx="3">
                  <c:v>5698</c:v>
                </c:pt>
                <c:pt idx="6">
                  <c:v>6331</c:v>
                </c:pt>
                <c:pt idx="9">
                  <c:v>6622</c:v>
                </c:pt>
                <c:pt idx="12">
                  <c:v>6981</c:v>
                </c:pt>
              </c:numCache>
            </c:numRef>
          </c:val>
          <c:extLst xmlns:c16r2="http://schemas.microsoft.com/office/drawing/2015/06/chart">
            <c:ext xmlns:c16="http://schemas.microsoft.com/office/drawing/2014/chart" uri="{C3380CC4-5D6E-409C-BE32-E72D297353CC}">
              <c16:uniqueId val="{00000008-AC30-4C72-A413-0261DE112E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c:v>
                </c:pt>
                <c:pt idx="3">
                  <c:v>77</c:v>
                </c:pt>
                <c:pt idx="6">
                  <c:v>76</c:v>
                </c:pt>
                <c:pt idx="9">
                  <c:v>25</c:v>
                </c:pt>
                <c:pt idx="12">
                  <c:v>0</c:v>
                </c:pt>
              </c:numCache>
            </c:numRef>
          </c:val>
          <c:extLst xmlns:c16r2="http://schemas.microsoft.com/office/drawing/2015/06/chart">
            <c:ext xmlns:c16="http://schemas.microsoft.com/office/drawing/2014/chart" uri="{C3380CC4-5D6E-409C-BE32-E72D297353CC}">
              <c16:uniqueId val="{00000009-AC30-4C72-A413-0261DE112E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36675</c:v>
                </c:pt>
                <c:pt idx="3">
                  <c:v>35819</c:v>
                </c:pt>
                <c:pt idx="6">
                  <c:v>36038</c:v>
                </c:pt>
                <c:pt idx="9">
                  <c:v>35306</c:v>
                </c:pt>
                <c:pt idx="12">
                  <c:v>33683</c:v>
                </c:pt>
              </c:numCache>
            </c:numRef>
          </c:val>
          <c:extLst xmlns:c16r2="http://schemas.microsoft.com/office/drawing/2015/06/chart">
            <c:ext xmlns:c16="http://schemas.microsoft.com/office/drawing/2014/chart" uri="{C3380CC4-5D6E-409C-BE32-E72D297353CC}">
              <c16:uniqueId val="{0000000A-AC30-4C72-A413-0261DE112EE7}"/>
            </c:ext>
          </c:extLst>
        </c:ser>
        <c:dLbls>
          <c:showLegendKey val="0"/>
          <c:showVal val="0"/>
          <c:showCatName val="0"/>
          <c:showSerName val="0"/>
          <c:showPercent val="0"/>
          <c:showBubbleSize val="0"/>
        </c:dLbls>
        <c:gapWidth val="100"/>
        <c:overlap val="100"/>
        <c:axId val="537205896"/>
        <c:axId val="537207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21515</c:v>
                </c:pt>
                <c:pt idx="2">
                  <c:v>#N/A</c:v>
                </c:pt>
                <c:pt idx="3">
                  <c:v>#N/A</c:v>
                </c:pt>
                <c:pt idx="4">
                  <c:v>19929</c:v>
                </c:pt>
                <c:pt idx="5">
                  <c:v>#N/A</c:v>
                </c:pt>
                <c:pt idx="6">
                  <c:v>#N/A</c:v>
                </c:pt>
                <c:pt idx="7">
                  <c:v>19410</c:v>
                </c:pt>
                <c:pt idx="8">
                  <c:v>#N/A</c:v>
                </c:pt>
                <c:pt idx="9">
                  <c:v>#N/A</c:v>
                </c:pt>
                <c:pt idx="10">
                  <c:v>18930</c:v>
                </c:pt>
                <c:pt idx="11">
                  <c:v>#N/A</c:v>
                </c:pt>
                <c:pt idx="12">
                  <c:v>#N/A</c:v>
                </c:pt>
                <c:pt idx="13">
                  <c:v>16232</c:v>
                </c:pt>
                <c:pt idx="14">
                  <c:v>#N/A</c:v>
                </c:pt>
              </c:numCache>
            </c:numRef>
          </c:val>
          <c:smooth val="0"/>
          <c:extLst xmlns:c16r2="http://schemas.microsoft.com/office/drawing/2015/06/chart">
            <c:ext xmlns:c16="http://schemas.microsoft.com/office/drawing/2014/chart" uri="{C3380CC4-5D6E-409C-BE32-E72D297353CC}">
              <c16:uniqueId val="{0000000B-AC30-4C72-A413-0261DE112EE7}"/>
            </c:ext>
          </c:extLst>
        </c:ser>
        <c:dLbls>
          <c:showLegendKey val="0"/>
          <c:showVal val="0"/>
          <c:showCatName val="0"/>
          <c:showSerName val="0"/>
          <c:showPercent val="0"/>
          <c:showBubbleSize val="0"/>
        </c:dLbls>
        <c:marker val="1"/>
        <c:smooth val="0"/>
        <c:axId val="537205896"/>
        <c:axId val="537207464"/>
      </c:lineChart>
      <c:catAx>
        <c:axId val="53720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7207464"/>
        <c:crosses val="autoZero"/>
        <c:auto val="1"/>
        <c:lblAlgn val="ctr"/>
        <c:lblOffset val="100"/>
        <c:tickLblSkip val="1"/>
        <c:tickMarkSkip val="1"/>
        <c:noMultiLvlLbl val="0"/>
      </c:catAx>
      <c:valAx>
        <c:axId val="537207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20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18E-2"/>
          <c:w val="0.89122665696781667"/>
          <c:h val="0.858624906082542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1012</c:v>
                </c:pt>
                <c:pt idx="1">
                  <c:v>1096</c:v>
                </c:pt>
                <c:pt idx="2">
                  <c:v>1153</c:v>
                </c:pt>
              </c:numCache>
            </c:numRef>
          </c:val>
          <c:extLst xmlns:c16r2="http://schemas.microsoft.com/office/drawing/2015/06/chart">
            <c:ext xmlns:c16="http://schemas.microsoft.com/office/drawing/2014/chart" uri="{C3380CC4-5D6E-409C-BE32-E72D297353CC}">
              <c16:uniqueId val="{00000000-2392-45C7-88F2-5C005819BB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225</c:v>
                </c:pt>
                <c:pt idx="1">
                  <c:v>229</c:v>
                </c:pt>
                <c:pt idx="2">
                  <c:v>229</c:v>
                </c:pt>
              </c:numCache>
            </c:numRef>
          </c:val>
          <c:extLst xmlns:c16r2="http://schemas.microsoft.com/office/drawing/2015/06/chart">
            <c:ext xmlns:c16="http://schemas.microsoft.com/office/drawing/2014/chart" uri="{C3380CC4-5D6E-409C-BE32-E72D297353CC}">
              <c16:uniqueId val="{00000001-2392-45C7-88F2-5C005819BB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2655</c:v>
                </c:pt>
                <c:pt idx="1">
                  <c:v>2445</c:v>
                </c:pt>
                <c:pt idx="2">
                  <c:v>2638</c:v>
                </c:pt>
              </c:numCache>
            </c:numRef>
          </c:val>
          <c:extLst xmlns:c16r2="http://schemas.microsoft.com/office/drawing/2015/06/chart">
            <c:ext xmlns:c16="http://schemas.microsoft.com/office/drawing/2014/chart" uri="{C3380CC4-5D6E-409C-BE32-E72D297353CC}">
              <c16:uniqueId val="{00000002-2392-45C7-88F2-5C005819BBEB}"/>
            </c:ext>
          </c:extLst>
        </c:ser>
        <c:dLbls>
          <c:showLegendKey val="0"/>
          <c:showVal val="0"/>
          <c:showCatName val="0"/>
          <c:showSerName val="0"/>
          <c:showPercent val="0"/>
          <c:showBubbleSize val="0"/>
        </c:dLbls>
        <c:gapWidth val="120"/>
        <c:overlap val="100"/>
        <c:axId val="537208248"/>
        <c:axId val="538513816"/>
      </c:barChart>
      <c:catAx>
        <c:axId val="53720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513816"/>
        <c:crosses val="autoZero"/>
        <c:auto val="1"/>
        <c:lblAlgn val="ctr"/>
        <c:lblOffset val="100"/>
        <c:tickLblSkip val="1"/>
        <c:tickMarkSkip val="1"/>
        <c:noMultiLvlLbl val="0"/>
      </c:catAx>
      <c:valAx>
        <c:axId val="538513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720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4"/>
          <c:y val="4.9232005384860722E-2"/>
          <c:w val="0.85776160330282736"/>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F3-4645-8B7A-3DB9E62295A4}"/>
                </c:ext>
                <c:ext xmlns:c15="http://schemas.microsoft.com/office/drawing/2012/chart" uri="{CE6537A1-D6FC-4f65-9D91-7224C49458BB}">
                  <c15:dlblFieldTable>
                    <c15:dlblFTEntry>
                      <c15:txfldGUID>{90E66AD9-FA6A-442C-8388-D3EF62981E75}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F3-4645-8B7A-3DB9E62295A4}"/>
                </c:ext>
                <c:ext xmlns:c15="http://schemas.microsoft.com/office/drawing/2012/chart" uri="{CE6537A1-D6FC-4f65-9D91-7224C49458BB}">
                  <c15:dlblFieldTable>
                    <c15:dlblFTEntry>
                      <c15:txfldGUID>{E3995126-A9D3-4D8F-8293-EA0754E170C0}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F3-4645-8B7A-3DB9E62295A4}"/>
                </c:ext>
                <c:ext xmlns:c15="http://schemas.microsoft.com/office/drawing/2012/chart" uri="{CE6537A1-D6FC-4f65-9D91-7224C49458BB}">
                  <c15:dlblFieldTable>
                    <c15:dlblFTEntry>
                      <c15:txfldGUID>{77A2D02E-2239-4433-9714-90C4656D7828}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F3-4645-8B7A-3DB9E62295A4}"/>
                </c:ext>
                <c:ext xmlns:c15="http://schemas.microsoft.com/office/drawing/2012/chart" uri="{CE6537A1-D6FC-4f65-9D91-7224C49458BB}">
                  <c15:dlblFieldTable>
                    <c15:dlblFTEntry>
                      <c15:txfldGUID>{F7E9309F-F33A-448E-9E83-BE964343F7BA}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F3-4645-8B7A-3DB9E62295A4}"/>
                </c:ext>
                <c:ext xmlns:c15="http://schemas.microsoft.com/office/drawing/2012/chart" uri="{CE6537A1-D6FC-4f65-9D91-7224C49458BB}">
                  <c15:dlblFieldTable>
                    <c15:dlblFTEntry>
                      <c15:txfldGUID>{9D7E62F8-67E6-4D07-9699-2B0982D53FA0}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F3-4645-8B7A-3DB9E62295A4}"/>
                </c:ext>
                <c:ext xmlns:c15="http://schemas.microsoft.com/office/drawing/2012/chart" uri="{CE6537A1-D6FC-4f65-9D91-7224C49458BB}">
                  <c15:dlblFieldTable>
                    <c15:dlblFTEntry>
                      <c15:txfldGUID>{3536C346-703F-4BAB-9A7C-5D17847F537C}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F3-4645-8B7A-3DB9E62295A4}"/>
                </c:ext>
                <c:ext xmlns:c15="http://schemas.microsoft.com/office/drawing/2012/chart" uri="{CE6537A1-D6FC-4f65-9D91-7224C49458BB}">
                  <c15:dlblFieldTable>
                    <c15:dlblFTEntry>
                      <c15:txfldGUID>{2BCE89CF-B790-4772-B53A-608F8917CFFA}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F3-4645-8B7A-3DB9E62295A4}"/>
                </c:ext>
                <c:ext xmlns:c15="http://schemas.microsoft.com/office/drawing/2012/chart" uri="{CE6537A1-D6FC-4f65-9D91-7224C49458BB}">
                  <c15:layout/>
                  <c15:dlblFieldTable>
                    <c15:dlblFTEntry>
                      <c15:txfldGUID>{327ED622-D4FA-479B-9328-7EDA86F85795}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F3-4645-8B7A-3DB9E62295A4}"/>
                </c:ext>
                <c:ext xmlns:c15="http://schemas.microsoft.com/office/drawing/2012/chart" uri="{CE6537A1-D6FC-4f65-9D91-7224C49458BB}">
                  <c15:layout/>
                  <c15:dlblFieldTable>
                    <c15:dlblFTEntry>
                      <c15:txfldGUID>{B49BF094-2C83-4263-9575-9684993EF29E}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59.1</c:v>
                </c:pt>
                <c:pt idx="32">
                  <c:v>60.5</c:v>
                </c:pt>
              </c:numCache>
            </c:numRef>
          </c:xVal>
          <c:yVal>
            <c:numRef>
              <c:f>公会計指標分析・財政指標組合せ分析表!$BP$51:$DC$51</c:f>
              <c:numCache>
                <c:formatCode>#,##0.0;"▲ "#,##0.0</c:formatCode>
                <c:ptCount val="40"/>
                <c:pt idx="24">
                  <c:v>148.6</c:v>
                </c:pt>
                <c:pt idx="32">
                  <c:v>126</c:v>
                </c:pt>
              </c:numCache>
            </c:numRef>
          </c:yVal>
          <c:smooth val="0"/>
          <c:extLst xmlns:c16r2="http://schemas.microsoft.com/office/drawing/2015/06/chart">
            <c:ext xmlns:c16="http://schemas.microsoft.com/office/drawing/2014/chart" uri="{C3380CC4-5D6E-409C-BE32-E72D297353CC}">
              <c16:uniqueId val="{00000009-C7F3-4645-8B7A-3DB9E62295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F3-4645-8B7A-3DB9E62295A4}"/>
                </c:ext>
                <c:ext xmlns:c15="http://schemas.microsoft.com/office/drawing/2012/chart" uri="{CE6537A1-D6FC-4f65-9D91-7224C49458BB}">
                  <c15:dlblFieldTable>
                    <c15:dlblFTEntry>
                      <c15:txfldGUID>{C6ED0467-FB35-49EC-90FB-72C0C0F7CCFC}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F3-4645-8B7A-3DB9E62295A4}"/>
                </c:ext>
                <c:ext xmlns:c15="http://schemas.microsoft.com/office/drawing/2012/chart" uri="{CE6537A1-D6FC-4f65-9D91-7224C49458BB}">
                  <c15:dlblFieldTable>
                    <c15:dlblFTEntry>
                      <c15:txfldGUID>{F0F9CD06-EA87-4690-9638-2EFFEB5305DC}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F3-4645-8B7A-3DB9E62295A4}"/>
                </c:ext>
                <c:ext xmlns:c15="http://schemas.microsoft.com/office/drawing/2012/chart" uri="{CE6537A1-D6FC-4f65-9D91-7224C49458BB}">
                  <c15:dlblFieldTable>
                    <c15:dlblFTEntry>
                      <c15:txfldGUID>{F7DE867D-43C8-4F4A-A3B5-C0880C8579AF}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F3-4645-8B7A-3DB9E62295A4}"/>
                </c:ext>
                <c:ext xmlns:c15="http://schemas.microsoft.com/office/drawing/2012/chart" uri="{CE6537A1-D6FC-4f65-9D91-7224C49458BB}">
                  <c15:dlblFieldTable>
                    <c15:dlblFTEntry>
                      <c15:txfldGUID>{618B2783-DE5B-4376-BBF1-EE262940526F}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F3-4645-8B7A-3DB9E62295A4}"/>
                </c:ext>
                <c:ext xmlns:c15="http://schemas.microsoft.com/office/drawing/2012/chart" uri="{CE6537A1-D6FC-4f65-9D91-7224C49458BB}">
                  <c15:dlblFieldTable>
                    <c15:dlblFTEntry>
                      <c15:txfldGUID>{869262D6-FC8C-4374-90D1-4B8B45869336}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F3-4645-8B7A-3DB9E62295A4}"/>
                </c:ext>
                <c:ext xmlns:c15="http://schemas.microsoft.com/office/drawing/2012/chart" uri="{CE6537A1-D6FC-4f65-9D91-7224C49458BB}">
                  <c15:dlblFieldTable>
                    <c15:dlblFTEntry>
                      <c15:txfldGUID>{EB78CA07-6D4D-48BE-BFFE-045C7FD7747D}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F3-4645-8B7A-3DB9E62295A4}"/>
                </c:ext>
                <c:ext xmlns:c15="http://schemas.microsoft.com/office/drawing/2012/chart" uri="{CE6537A1-D6FC-4f65-9D91-7224C49458BB}">
                  <c15:dlblFieldTable>
                    <c15:dlblFTEntry>
                      <c15:txfldGUID>{0E89E499-5FF0-4311-AD19-4C3847F19BEF}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F3-4645-8B7A-3DB9E62295A4}"/>
                </c:ext>
                <c:ext xmlns:c15="http://schemas.microsoft.com/office/drawing/2012/chart" uri="{CE6537A1-D6FC-4f65-9D91-7224C49458BB}">
                  <c15:layout/>
                  <c15:dlblFieldTable>
                    <c15:dlblFTEntry>
                      <c15:txfldGUID>{C24BFDF3-1F75-4FBD-8414-DF63EBB3E90F}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F3-4645-8B7A-3DB9E62295A4}"/>
                </c:ext>
                <c:ext xmlns:c15="http://schemas.microsoft.com/office/drawing/2012/chart" uri="{CE6537A1-D6FC-4f65-9D91-7224C49458BB}">
                  <c15:layout/>
                  <c15:dlblFieldTable>
                    <c15:dlblFTEntry>
                      <c15:txfldGUID>{BE4A14E6-8199-41D6-A8AA-F0477D3C795E}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C7F3-4645-8B7A-3DB9E62295A4}"/>
            </c:ext>
          </c:extLst>
        </c:ser>
        <c:dLbls>
          <c:showLegendKey val="0"/>
          <c:showVal val="1"/>
          <c:showCatName val="0"/>
          <c:showSerName val="0"/>
          <c:showPercent val="0"/>
          <c:showBubbleSize val="0"/>
        </c:dLbls>
        <c:axId val="538517736"/>
        <c:axId val="538514208"/>
      </c:scatterChart>
      <c:valAx>
        <c:axId val="538517736"/>
        <c:scaling>
          <c:orientation val="minMax"/>
          <c:max val="61"/>
          <c:min val="59"/>
        </c:scaling>
        <c:delete val="0"/>
        <c:axPos val="b"/>
        <c:title>
          <c:tx>
            <c:rich>
              <a:bodyPr/>
              <a:lstStyle/>
              <a:p>
                <a:pPr>
                  <a:defRPr/>
                </a:pPr>
                <a:r>
                  <a:rPr lang="ja-JP" altLang="en-US" sz="1050" b="0"/>
                  <a:t>有形固定資産減価償却率</a:t>
                </a:r>
              </a:p>
            </c:rich>
          </c:tx>
          <c:layout>
            <c:manualLayout>
              <c:xMode val="edge"/>
              <c:yMode val="edge"/>
              <c:x val="0.41341562393161874"/>
              <c:y val="0.9079295158738837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514208"/>
        <c:crosses val="autoZero"/>
        <c:crossBetween val="midCat"/>
      </c:valAx>
      <c:valAx>
        <c:axId val="538514208"/>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517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28"/>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D4-4A06-A207-EB932E57C784}"/>
                </c:ext>
                <c:ext xmlns:c15="http://schemas.microsoft.com/office/drawing/2012/chart" uri="{CE6537A1-D6FC-4f65-9D91-7224C49458BB}">
                  <c15:layout/>
                  <c15:dlblFieldTable>
                    <c15:dlblFTEntry>
                      <c15:txfldGUID>{C9BA4360-4805-4774-86E4-1395580CD99F}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D4-4A06-A207-EB932E57C784}"/>
                </c:ext>
                <c:ext xmlns:c15="http://schemas.microsoft.com/office/drawing/2012/chart" uri="{CE6537A1-D6FC-4f65-9D91-7224C49458BB}">
                  <c15:dlblFieldTable>
                    <c15:dlblFTEntry>
                      <c15:txfldGUID>{F4F0101F-6BB9-4C7B-8481-A8DABE0EA8EF}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D4-4A06-A207-EB932E57C784}"/>
                </c:ext>
                <c:ext xmlns:c15="http://schemas.microsoft.com/office/drawing/2012/chart" uri="{CE6537A1-D6FC-4f65-9D91-7224C49458BB}">
                  <c15:dlblFieldTable>
                    <c15:dlblFTEntry>
                      <c15:txfldGUID>{962EB526-B822-4D31-9966-170E12A7D01A}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D4-4A06-A207-EB932E57C784}"/>
                </c:ext>
                <c:ext xmlns:c15="http://schemas.microsoft.com/office/drawing/2012/chart" uri="{CE6537A1-D6FC-4f65-9D91-7224C49458BB}">
                  <c15:dlblFieldTable>
                    <c15:dlblFTEntry>
                      <c15:txfldGUID>{B64E8CE6-69D3-44BD-BDBA-DF183E625B5D}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D4-4A06-A207-EB932E57C784}"/>
                </c:ext>
                <c:ext xmlns:c15="http://schemas.microsoft.com/office/drawing/2012/chart" uri="{CE6537A1-D6FC-4f65-9D91-7224C49458BB}">
                  <c15:dlblFieldTable>
                    <c15:dlblFTEntry>
                      <c15:txfldGUID>{4D3A45F7-65AD-4CF2-BF81-52947374A807}</c15:txfldGUID>
                      <c15:f>#REF!</c15:f>
                      <c15:dlblFieldTableCache>
                        <c:ptCount val="1"/>
                        <c:pt idx="0">
                          <c:v>#REF!</c:v>
                        </c:pt>
                      </c15:dlblFieldTableCache>
                    </c15:dlblFTEntry>
                  </c15:dlblFieldTable>
                  <c15:showDataLabelsRange val="0"/>
                </c:ext>
              </c:extLst>
            </c:dLbl>
            <c:dLbl>
              <c:idx val="8"/>
              <c:layout>
                <c:manualLayout>
                  <c:x val="0"/>
                  <c:y val="-6.6615544688805916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D4-4A06-A207-EB932E57C784}"/>
                </c:ext>
                <c:ext xmlns:c15="http://schemas.microsoft.com/office/drawing/2012/chart" uri="{CE6537A1-D6FC-4f65-9D91-7224C49458BB}">
                  <c15:layout/>
                  <c15:dlblFieldTable>
                    <c15:dlblFTEntry>
                      <c15:txfldGUID>{C3CE11FE-810E-412F-8FA4-A5AB3826FF81}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0"/>
                  <c:y val="-4.7227323384297767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D4-4A06-A207-EB932E57C784}"/>
                </c:ext>
                <c:ext xmlns:c15="http://schemas.microsoft.com/office/drawing/2012/chart" uri="{CE6537A1-D6FC-4f65-9D91-7224C49458BB}">
                  <c15:layout/>
                  <c15:dlblFieldTable>
                    <c15:dlblFTEntry>
                      <c15:txfldGUID>{4EB510A6-E94B-4EBD-A022-3AA4DDCF28C1}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1.138480053866446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D4-4A06-A207-EB932E57C784}"/>
                </c:ext>
                <c:ext xmlns:c15="http://schemas.microsoft.com/office/drawing/2012/chart" uri="{CE6537A1-D6FC-4f65-9D91-7224C49458BB}">
                  <c15:layout/>
                  <c15:dlblFieldTable>
                    <c15:dlblFTEntry>
                      <c15:txfldGUID>{26104D15-0068-4BF4-9657-9BF86A702FCE}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D4-4A06-A207-EB932E57C784}"/>
                </c:ext>
                <c:ext xmlns:c15="http://schemas.microsoft.com/office/drawing/2012/chart" uri="{CE6537A1-D6FC-4f65-9D91-7224C49458BB}">
                  <c15:layout/>
                  <c15:dlblFieldTable>
                    <c15:dlblFTEntry>
                      <c15:txfldGUID>{592AD434-23B1-413C-B77F-D7B60641F518}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20.399999999999999</c:v>
                </c:pt>
                <c:pt idx="8">
                  <c:v>19.7</c:v>
                </c:pt>
                <c:pt idx="16">
                  <c:v>19.2</c:v>
                </c:pt>
                <c:pt idx="24">
                  <c:v>19</c:v>
                </c:pt>
                <c:pt idx="32">
                  <c:v>18.399999999999999</c:v>
                </c:pt>
              </c:numCache>
            </c:numRef>
          </c:xVal>
          <c:yVal>
            <c:numRef>
              <c:f>公会計指標分析・財政指標組合せ分析表!$BP$73:$DC$73</c:f>
              <c:numCache>
                <c:formatCode>#,##0.0;"▲ "#,##0.0</c:formatCode>
                <c:ptCount val="40"/>
                <c:pt idx="0">
                  <c:v>172.9</c:v>
                </c:pt>
                <c:pt idx="8">
                  <c:v>162.1</c:v>
                </c:pt>
                <c:pt idx="16">
                  <c:v>153.9</c:v>
                </c:pt>
                <c:pt idx="24">
                  <c:v>148.6</c:v>
                </c:pt>
                <c:pt idx="32">
                  <c:v>126</c:v>
                </c:pt>
              </c:numCache>
            </c:numRef>
          </c:yVal>
          <c:smooth val="0"/>
          <c:extLst xmlns:c16r2="http://schemas.microsoft.com/office/drawing/2015/06/chart">
            <c:ext xmlns:c16="http://schemas.microsoft.com/office/drawing/2014/chart" uri="{C3380CC4-5D6E-409C-BE32-E72D297353CC}">
              <c16:uniqueId val="{00000009-F9D4-4A06-A207-EB932E57C7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D4-4A06-A207-EB932E57C784}"/>
                </c:ext>
                <c:ext xmlns:c15="http://schemas.microsoft.com/office/drawing/2012/chart" uri="{CE6537A1-D6FC-4f65-9D91-7224C49458BB}">
                  <c15:layout/>
                  <c15:dlblFieldTable>
                    <c15:dlblFTEntry>
                      <c15:txfldGUID>{39435057-D538-4264-BFD9-60AAC79CCA70}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D4-4A06-A207-EB932E57C784}"/>
                </c:ext>
                <c:ext xmlns:c15="http://schemas.microsoft.com/office/drawing/2012/chart" uri="{CE6537A1-D6FC-4f65-9D91-7224C49458BB}">
                  <c15:dlblFieldTable>
                    <c15:dlblFTEntry>
                      <c15:txfldGUID>{2011C0E6-A40E-449A-8D7B-98E6B9D670B2}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D4-4A06-A207-EB932E57C784}"/>
                </c:ext>
                <c:ext xmlns:c15="http://schemas.microsoft.com/office/drawing/2012/chart" uri="{CE6537A1-D6FC-4f65-9D91-7224C49458BB}">
                  <c15:dlblFieldTable>
                    <c15:dlblFTEntry>
                      <c15:txfldGUID>{12EE4DC9-6278-418D-9F55-37380DC5A9EB}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D4-4A06-A207-EB932E57C784}"/>
                </c:ext>
                <c:ext xmlns:c15="http://schemas.microsoft.com/office/drawing/2012/chart" uri="{CE6537A1-D6FC-4f65-9D91-7224C49458BB}">
                  <c15:dlblFieldTable>
                    <c15:dlblFTEntry>
                      <c15:txfldGUID>{77C1ABA3-DE03-4EA0-A36A-8762DBE7F1CE}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D4-4A06-A207-EB932E57C784}"/>
                </c:ext>
                <c:ext xmlns:c15="http://schemas.microsoft.com/office/drawing/2012/chart" uri="{CE6537A1-D6FC-4f65-9D91-7224C49458BB}">
                  <c15:dlblFieldTable>
                    <c15:dlblFTEntry>
                      <c15:txfldGUID>{A0D6B640-42FA-4004-AD39-C1C42E92E33F}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D4-4A06-A207-EB932E57C784}"/>
                </c:ext>
                <c:ext xmlns:c15="http://schemas.microsoft.com/office/drawing/2012/chart" uri="{CE6537A1-D6FC-4f65-9D91-7224C49458BB}">
                  <c15:layout/>
                  <c15:dlblFieldTable>
                    <c15:dlblFTEntry>
                      <c15:txfldGUID>{D52A7E0B-8128-47DF-9FE4-8ECC60BC7341}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0728371194368628E-2"/>
                  <c:y val="-6.241664708779400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D4-4A06-A207-EB932E57C784}"/>
                </c:ext>
                <c:ext xmlns:c15="http://schemas.microsoft.com/office/drawing/2012/chart" uri="{CE6537A1-D6FC-4f65-9D91-7224C49458BB}">
                  <c15:layout/>
                  <c15:dlblFieldTable>
                    <c15:dlblFTEntry>
                      <c15:txfldGUID>{3231CD48-8B2D-4EDB-9AFB-C5F1579355FA}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2667612043852665E-2"/>
                  <c:y val="-7.436620962842170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D4-4A06-A207-EB932E57C784}"/>
                </c:ext>
                <c:ext xmlns:c15="http://schemas.microsoft.com/office/drawing/2012/chart" uri="{CE6537A1-D6FC-4f65-9D91-7224C49458BB}">
                  <c15:layout/>
                  <c15:dlblFieldTable>
                    <c15:dlblFTEntry>
                      <c15:txfldGUID>{49DE7AB2-7AB6-445D-849A-FC91D9BE8AC2}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53E-2"/>
                  <c:y val="-5.046708454716641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D4-4A06-A207-EB932E57C784}"/>
                </c:ext>
                <c:ext xmlns:c15="http://schemas.microsoft.com/office/drawing/2012/chart" uri="{CE6537A1-D6FC-4f65-9D91-7224C49458BB}">
                  <c15:layout/>
                  <c15:dlblFieldTable>
                    <c15:dlblFTEntry>
                      <c15:txfldGUID>{95525AE5-BAAC-4670-B489-91B30DD64C32}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F9D4-4A06-A207-EB932E57C784}"/>
            </c:ext>
          </c:extLst>
        </c:ser>
        <c:dLbls>
          <c:showLegendKey val="0"/>
          <c:showVal val="1"/>
          <c:showCatName val="0"/>
          <c:showSerName val="0"/>
          <c:showPercent val="0"/>
          <c:showBubbleSize val="0"/>
        </c:dLbls>
        <c:axId val="538512248"/>
        <c:axId val="538512640"/>
      </c:scatterChart>
      <c:valAx>
        <c:axId val="538512248"/>
        <c:scaling>
          <c:orientation val="minMax"/>
          <c:max val="22"/>
          <c:min val="5"/>
        </c:scaling>
        <c:delete val="0"/>
        <c:axPos val="b"/>
        <c:title>
          <c:tx>
            <c:rich>
              <a:bodyPr/>
              <a:lstStyle/>
              <a:p>
                <a:pPr>
                  <a:defRPr/>
                </a:pPr>
                <a:r>
                  <a:rPr lang="ja-JP" altLang="en-US" sz="1050" b="0"/>
                  <a:t>実質公債費比率</a:t>
                </a:r>
              </a:p>
            </c:rich>
          </c:tx>
          <c:layout>
            <c:manualLayout>
              <c:xMode val="edge"/>
              <c:yMode val="edge"/>
              <c:x val="0.46792889130339826"/>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512640"/>
        <c:crosses val="autoZero"/>
        <c:crossBetween val="midCat"/>
      </c:valAx>
      <c:valAx>
        <c:axId val="53851264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9"/>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512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元利償還金については、香芝市土地開発公社解散に伴う地方債の発行により平成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年度において増加したものの基本方針である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の効果により、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年度以降は再び減少に転じている。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実質公債費比率の数値としては依然として高い数字となっている。今後においても、必要性・緊急性・有効性等を検討し、優先的に行う事業の明確化、また重点化を図ることで事業を厳選し、効率的な地方債発行につながるよう努める。また繰上償還も積極的に進めることにより、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将来負担比率の割合は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の現在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が多くを占めており、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庁舎耐震補強等改修事業等の大型事業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る市債の発行増加により、一時的に増加したものの、本市の基本方針である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を継続することで、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前年度に続き減少してきている。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将来負担額に充当可能な財源である基金は、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算剰余金などを積み立てたこと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割合の多い地方債の現在高を基本方針で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ことを継続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、数値の改善に努める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各基金への計画的な積立や年度末の歳入・歳出の見込みを踏まえ、経費削減等により捻出した財源を財政調整基金に積立てた結果、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財政運営の安定化を図るため、引き続き計画的に基金の積立をしていく。また、短期的な大きな支出や安定した財政運営を行う上で必要に応じた基金の活用を検討していく。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職員退職手当基金、公共施設整備基金など計７基金。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：退職金の安定的な支出を図るため。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公共施設等総合管理計画に基づき、今後継続的に実施される公共施設の改築や改修などの更新</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投資費用に対応するため。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主な増加要因は、職員退職手当基金の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百万円の増加によるもの。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職員退職手当基金：計画的に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職員給料総額（当初予算額）の６％を基本額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として積立を行う。</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平成２９年度より、公共施設整備基金活用計画</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に基づき</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、「基本資金」と「留保資金」に積立区別を分けて管理</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を行っている。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中長期的な財政運営を行う中で、公共施設等の老朽化対策への備えとして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今後継続的に実施される公共施設の改築や改修などの更新</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投資費用として活用していく。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及び年度末の歳入・歳出の見込みを踏まえ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経費削減等により捻出した財源を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を積み立てた結果、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標準財政規模の</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10</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％を目標に積立を行ってい</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利子を積立てたことによる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将来にわたる市財政の健全な運営のため、財源が不足したときに市債償還や必要に応じて繰上償還に活用する。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本市では、平成２８年度に策定した公共施設等総合管理計画において、公共施設等の延べ床面積を今後４０年間で１５％削減するという目標を掲げている。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、今後は各部門において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に基づき適切な管理に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0" name="楕円 79"/>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46916</xdr:rowOff>
    </xdr:from>
    <xdr:ext cx="405111" cy="259045"/>
    <xdr:sp macro="" textlink="">
      <xdr:nvSpPr>
        <xdr:cNvPr id="81" name="有形固定資産減価償却率該当値テキスト"/>
        <xdr:cNvSpPr txBox="1"/>
      </xdr:nvSpPr>
      <xdr:spPr>
        <a:xfrm>
          <a:off x="4813300" y="57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82" name="楕円 81"/>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29</xdr:row>
      <xdr:rowOff>162469</xdr:rowOff>
    </xdr:to>
    <xdr:cxnSp macro="">
      <xdr:nvCxnSpPr>
        <xdr:cNvPr id="83" name="直線コネクタ 82"/>
        <xdr:cNvCxnSpPr/>
      </xdr:nvCxnSpPr>
      <xdr:spPr>
        <a:xfrm flipV="1">
          <a:off x="4051300" y="586286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4"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32946</xdr:rowOff>
    </xdr:from>
    <xdr:ext cx="405111" cy="259045"/>
    <xdr:sp macro="" textlink="">
      <xdr:nvSpPr>
        <xdr:cNvPr id="86" name="n_1mainValue有形固定資産減価償却率"/>
        <xdr:cNvSpPr txBox="1"/>
      </xdr:nvSpPr>
      <xdr:spPr>
        <a:xfrm>
          <a:off x="38360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類似団体平均値よりも数値が大きくなっているのは、昭和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年代以降の人口急増に伴う施設整備等による地方債の発行が主な要因となっている。　引き続き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という基本方針を徹底し、交付税措置のある地方債の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活用や、次年度以降への負担を考慮した中で計画的に事業を実施し、地方債の発行を抑制し、数値の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29" name="楕円 128"/>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0"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144599</xdr:rowOff>
    </xdr:from>
    <xdr:to>
      <xdr:col>24</xdr:col>
      <xdr:colOff>114300</xdr:colOff>
      <xdr:row>37</xdr:row>
      <xdr:rowOff>74749</xdr:rowOff>
    </xdr:to>
    <xdr:sp macro="" textlink="">
      <xdr:nvSpPr>
        <xdr:cNvPr id="71" name="楕円 70"/>
        <xdr:cNvSpPr/>
      </xdr:nvSpPr>
      <xdr:spPr>
        <a:xfrm>
          <a:off x="4584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123026</xdr:rowOff>
    </xdr:from>
    <xdr:ext cx="405111" cy="259045"/>
    <xdr:sp macro="" textlink="">
      <xdr:nvSpPr>
        <xdr:cNvPr id="72" name="【道路】&#10;有形固定資産減価償却率該当値テキスト"/>
        <xdr:cNvSpPr txBox="1"/>
      </xdr:nvSpPr>
      <xdr:spPr>
        <a:xfrm>
          <a:off x="4673600" y="629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3" name="楕円 72"/>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54973</xdr:rowOff>
    </xdr:to>
    <xdr:cxnSp macro="">
      <xdr:nvCxnSpPr>
        <xdr:cNvPr id="74" name="直線コネクタ 73"/>
        <xdr:cNvCxnSpPr/>
      </xdr:nvCxnSpPr>
      <xdr:spPr>
        <a:xfrm flipV="1">
          <a:off x="3797300" y="63675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96900</xdr:rowOff>
    </xdr:from>
    <xdr:ext cx="405111" cy="259045"/>
    <xdr:sp macro="" textlink="">
      <xdr:nvSpPr>
        <xdr:cNvPr id="77" name="n_1mainValue【道路】&#10;有形固定資産減価償却率"/>
        <xdr:cNvSpPr txBox="1"/>
      </xdr:nvSpPr>
      <xdr:spPr>
        <a:xfrm>
          <a:off x="3582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149578</xdr:rowOff>
    </xdr:from>
    <xdr:to>
      <xdr:col>55</xdr:col>
      <xdr:colOff>50800</xdr:colOff>
      <xdr:row>42</xdr:row>
      <xdr:rowOff>79728</xdr:rowOff>
    </xdr:to>
    <xdr:sp macro="" textlink="">
      <xdr:nvSpPr>
        <xdr:cNvPr id="117" name="楕円 116"/>
        <xdr:cNvSpPr/>
      </xdr:nvSpPr>
      <xdr:spPr>
        <a:xfrm>
          <a:off x="10426700" y="71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64505</xdr:rowOff>
    </xdr:from>
    <xdr:ext cx="469744" cy="259045"/>
    <xdr:sp macro="" textlink="">
      <xdr:nvSpPr>
        <xdr:cNvPr id="118" name="【道路】&#10;一人当たり延長該当値テキスト"/>
        <xdr:cNvSpPr txBox="1"/>
      </xdr:nvSpPr>
      <xdr:spPr>
        <a:xfrm>
          <a:off x="10515600" y="70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149677</xdr:rowOff>
    </xdr:from>
    <xdr:to>
      <xdr:col>50</xdr:col>
      <xdr:colOff>165100</xdr:colOff>
      <xdr:row>42</xdr:row>
      <xdr:rowOff>79827</xdr:rowOff>
    </xdr:to>
    <xdr:sp macro="" textlink="">
      <xdr:nvSpPr>
        <xdr:cNvPr id="119" name="楕円 118"/>
        <xdr:cNvSpPr/>
      </xdr:nvSpPr>
      <xdr:spPr>
        <a:xfrm>
          <a:off x="9588500" y="71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28928</xdr:rowOff>
    </xdr:from>
    <xdr:to>
      <xdr:col>55</xdr:col>
      <xdr:colOff>0</xdr:colOff>
      <xdr:row>42</xdr:row>
      <xdr:rowOff>29027</xdr:rowOff>
    </xdr:to>
    <xdr:cxnSp macro="">
      <xdr:nvCxnSpPr>
        <xdr:cNvPr id="120" name="直線コネクタ 119"/>
        <xdr:cNvCxnSpPr/>
      </xdr:nvCxnSpPr>
      <xdr:spPr>
        <a:xfrm flipV="1">
          <a:off x="9639300" y="7229828"/>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70954</xdr:rowOff>
    </xdr:from>
    <xdr:ext cx="469744" cy="259045"/>
    <xdr:sp macro="" textlink="">
      <xdr:nvSpPr>
        <xdr:cNvPr id="123" name="n_1mainValue【道路】&#10;一人当たり延長"/>
        <xdr:cNvSpPr txBox="1"/>
      </xdr:nvSpPr>
      <xdr:spPr>
        <a:xfrm>
          <a:off x="9391727" y="72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63" name="楕円 162"/>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64" name="【橋りょう・トンネ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65" name="楕円 164"/>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148590</xdr:rowOff>
    </xdr:to>
    <xdr:cxnSp macro="">
      <xdr:nvCxnSpPr>
        <xdr:cNvPr id="166" name="直線コネクタ 165"/>
        <xdr:cNvCxnSpPr/>
      </xdr:nvCxnSpPr>
      <xdr:spPr>
        <a:xfrm flipV="1">
          <a:off x="3797300" y="105792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69" name="n_1mainValue【橋りょう・トンネ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93445</xdr:rowOff>
    </xdr:from>
    <xdr:to>
      <xdr:col>55</xdr:col>
      <xdr:colOff>50800</xdr:colOff>
      <xdr:row>64</xdr:row>
      <xdr:rowOff>23595</xdr:rowOff>
    </xdr:to>
    <xdr:sp macro="" textlink="">
      <xdr:nvSpPr>
        <xdr:cNvPr id="207" name="楕円 206"/>
        <xdr:cNvSpPr/>
      </xdr:nvSpPr>
      <xdr:spPr>
        <a:xfrm>
          <a:off x="104267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36041</xdr:rowOff>
    </xdr:from>
    <xdr:ext cx="534377" cy="259045"/>
    <xdr:sp macro="" textlink="">
      <xdr:nvSpPr>
        <xdr:cNvPr id="208" name="【橋りょう・トンネル】&#10;一人当たり有形固定資産（償却資産）額該当値テキスト"/>
        <xdr:cNvSpPr txBox="1"/>
      </xdr:nvSpPr>
      <xdr:spPr>
        <a:xfrm>
          <a:off x="10515600" y="108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93059</xdr:rowOff>
    </xdr:from>
    <xdr:to>
      <xdr:col>50</xdr:col>
      <xdr:colOff>165100</xdr:colOff>
      <xdr:row>64</xdr:row>
      <xdr:rowOff>23209</xdr:rowOff>
    </xdr:to>
    <xdr:sp macro="" textlink="">
      <xdr:nvSpPr>
        <xdr:cNvPr id="209" name="楕円 208"/>
        <xdr:cNvSpPr/>
      </xdr:nvSpPr>
      <xdr:spPr>
        <a:xfrm>
          <a:off x="95885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143859</xdr:rowOff>
    </xdr:from>
    <xdr:to>
      <xdr:col>55</xdr:col>
      <xdr:colOff>0</xdr:colOff>
      <xdr:row>63</xdr:row>
      <xdr:rowOff>144245</xdr:rowOff>
    </xdr:to>
    <xdr:cxnSp macro="">
      <xdr:nvCxnSpPr>
        <xdr:cNvPr id="210" name="直線コネクタ 209"/>
        <xdr:cNvCxnSpPr/>
      </xdr:nvCxnSpPr>
      <xdr:spPr>
        <a:xfrm>
          <a:off x="9639300" y="10945209"/>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14336</xdr:rowOff>
    </xdr:from>
    <xdr:ext cx="534377" cy="259045"/>
    <xdr:sp macro="" textlink="">
      <xdr:nvSpPr>
        <xdr:cNvPr id="213" name="n_1mainValue【橋りょう・トンネル】&#10;一人当たり有形固定資産（償却資産）額"/>
        <xdr:cNvSpPr txBox="1"/>
      </xdr:nvSpPr>
      <xdr:spPr>
        <a:xfrm>
          <a:off x="9359411" y="10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97789</xdr:rowOff>
    </xdr:from>
    <xdr:to>
      <xdr:col>24</xdr:col>
      <xdr:colOff>114300</xdr:colOff>
      <xdr:row>86</xdr:row>
      <xdr:rowOff>27939</xdr:rowOff>
    </xdr:to>
    <xdr:sp macro="" textlink="">
      <xdr:nvSpPr>
        <xdr:cNvPr id="252" name="楕円 251"/>
        <xdr:cNvSpPr/>
      </xdr:nvSpPr>
      <xdr:spPr>
        <a:xfrm>
          <a:off x="4584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76216</xdr:rowOff>
    </xdr:from>
    <xdr:ext cx="405111" cy="259045"/>
    <xdr:sp macro="" textlink="">
      <xdr:nvSpPr>
        <xdr:cNvPr id="253" name="【公営住宅】&#10;有形固定資産減価償却率該当値テキスト"/>
        <xdr:cNvSpPr txBox="1"/>
      </xdr:nvSpPr>
      <xdr:spPr>
        <a:xfrm>
          <a:off x="4673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141605</xdr:rowOff>
    </xdr:from>
    <xdr:to>
      <xdr:col>20</xdr:col>
      <xdr:colOff>38100</xdr:colOff>
      <xdr:row>86</xdr:row>
      <xdr:rowOff>71755</xdr:rowOff>
    </xdr:to>
    <xdr:sp macro="" textlink="">
      <xdr:nvSpPr>
        <xdr:cNvPr id="254" name="楕円 253"/>
        <xdr:cNvSpPr/>
      </xdr:nvSpPr>
      <xdr:spPr>
        <a:xfrm>
          <a:off x="3746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148589</xdr:rowOff>
    </xdr:from>
    <xdr:to>
      <xdr:col>24</xdr:col>
      <xdr:colOff>63500</xdr:colOff>
      <xdr:row>86</xdr:row>
      <xdr:rowOff>20955</xdr:rowOff>
    </xdr:to>
    <xdr:cxnSp macro="">
      <xdr:nvCxnSpPr>
        <xdr:cNvPr id="255" name="直線コネクタ 254"/>
        <xdr:cNvCxnSpPr/>
      </xdr:nvCxnSpPr>
      <xdr:spPr>
        <a:xfrm flipV="1">
          <a:off x="3797300" y="147218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62882</xdr:rowOff>
    </xdr:from>
    <xdr:ext cx="405111" cy="259045"/>
    <xdr:sp macro="" textlink="">
      <xdr:nvSpPr>
        <xdr:cNvPr id="258" name="n_1mainValue【公営住宅】&#10;有形固定資産減価償却率"/>
        <xdr:cNvSpPr txBox="1"/>
      </xdr:nvSpPr>
      <xdr:spPr>
        <a:xfrm>
          <a:off x="35820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146405</xdr:rowOff>
    </xdr:from>
    <xdr:to>
      <xdr:col>55</xdr:col>
      <xdr:colOff>50800</xdr:colOff>
      <xdr:row>86</xdr:row>
      <xdr:rowOff>76555</xdr:rowOff>
    </xdr:to>
    <xdr:sp macro="" textlink="">
      <xdr:nvSpPr>
        <xdr:cNvPr id="294" name="楕円 293"/>
        <xdr:cNvSpPr/>
      </xdr:nvSpPr>
      <xdr:spPr>
        <a:xfrm>
          <a:off x="104267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61332</xdr:rowOff>
    </xdr:from>
    <xdr:ext cx="469744" cy="259045"/>
    <xdr:sp macro="" textlink="">
      <xdr:nvSpPr>
        <xdr:cNvPr id="295" name="【公営住宅】&#10;一人当たり面積該当値テキスト"/>
        <xdr:cNvSpPr txBox="1"/>
      </xdr:nvSpPr>
      <xdr:spPr>
        <a:xfrm>
          <a:off x="10515600" y="146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146405</xdr:rowOff>
    </xdr:from>
    <xdr:to>
      <xdr:col>50</xdr:col>
      <xdr:colOff>165100</xdr:colOff>
      <xdr:row>86</xdr:row>
      <xdr:rowOff>76555</xdr:rowOff>
    </xdr:to>
    <xdr:sp macro="" textlink="">
      <xdr:nvSpPr>
        <xdr:cNvPr id="296" name="楕円 295"/>
        <xdr:cNvSpPr/>
      </xdr:nvSpPr>
      <xdr:spPr>
        <a:xfrm>
          <a:off x="9588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25755</xdr:rowOff>
    </xdr:from>
    <xdr:to>
      <xdr:col>55</xdr:col>
      <xdr:colOff>0</xdr:colOff>
      <xdr:row>86</xdr:row>
      <xdr:rowOff>25755</xdr:rowOff>
    </xdr:to>
    <xdr:cxnSp macro="">
      <xdr:nvCxnSpPr>
        <xdr:cNvPr id="297" name="直線コネクタ 296"/>
        <xdr:cNvCxnSpPr/>
      </xdr:nvCxnSpPr>
      <xdr:spPr>
        <a:xfrm>
          <a:off x="9639300" y="14770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67682</xdr:rowOff>
    </xdr:from>
    <xdr:ext cx="469744" cy="259045"/>
    <xdr:sp macro="" textlink="">
      <xdr:nvSpPr>
        <xdr:cNvPr id="300" name="n_1mainValue【公営住宅】&#10;一人当たり面積"/>
        <xdr:cNvSpPr txBox="1"/>
      </xdr:nvSpPr>
      <xdr:spPr>
        <a:xfrm>
          <a:off x="93917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55" name="楕円 354"/>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356" name="【認定こども園・幼稚園・保育所】&#10;有形固定資産減価償却率該当値テキスト"/>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357" name="楕円 356"/>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37</xdr:row>
      <xdr:rowOff>49530</xdr:rowOff>
    </xdr:to>
    <xdr:cxnSp macro="">
      <xdr:nvCxnSpPr>
        <xdr:cNvPr id="358" name="直線コネクタ 357"/>
        <xdr:cNvCxnSpPr/>
      </xdr:nvCxnSpPr>
      <xdr:spPr>
        <a:xfrm>
          <a:off x="15481300" y="627697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361" name="n_1mainValue【認定こども園・幼稚園・保育所】&#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98552</xdr:rowOff>
    </xdr:from>
    <xdr:to>
      <xdr:col>116</xdr:col>
      <xdr:colOff>114300</xdr:colOff>
      <xdr:row>37</xdr:row>
      <xdr:rowOff>28702</xdr:rowOff>
    </xdr:to>
    <xdr:sp macro="" textlink="">
      <xdr:nvSpPr>
        <xdr:cNvPr id="397" name="楕円 396"/>
        <xdr:cNvSpPr/>
      </xdr:nvSpPr>
      <xdr:spPr>
        <a:xfrm>
          <a:off x="22110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121429</xdr:rowOff>
    </xdr:from>
    <xdr:ext cx="469744" cy="259045"/>
    <xdr:sp macro="" textlink="">
      <xdr:nvSpPr>
        <xdr:cNvPr id="398" name="【認定こども園・幼稚園・保育所】&#10;一人当たり面積該当値テキスト"/>
        <xdr:cNvSpPr txBox="1"/>
      </xdr:nvSpPr>
      <xdr:spPr>
        <a:xfrm>
          <a:off x="221996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399" name="楕円 398"/>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149352</xdr:rowOff>
    </xdr:from>
    <xdr:to>
      <xdr:col>116</xdr:col>
      <xdr:colOff>63500</xdr:colOff>
      <xdr:row>37</xdr:row>
      <xdr:rowOff>19050</xdr:rowOff>
    </xdr:to>
    <xdr:cxnSp macro="">
      <xdr:nvCxnSpPr>
        <xdr:cNvPr id="400" name="直線コネクタ 399"/>
        <xdr:cNvCxnSpPr/>
      </xdr:nvCxnSpPr>
      <xdr:spPr>
        <a:xfrm flipV="1">
          <a:off x="21323300" y="63215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03"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442" name="楕円 441"/>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443" name="【学校施設】&#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38735</xdr:rowOff>
    </xdr:from>
    <xdr:to>
      <xdr:col>81</xdr:col>
      <xdr:colOff>101600</xdr:colOff>
      <xdr:row>58</xdr:row>
      <xdr:rowOff>140335</xdr:rowOff>
    </xdr:to>
    <xdr:sp macro="" textlink="">
      <xdr:nvSpPr>
        <xdr:cNvPr id="444" name="楕円 443"/>
        <xdr:cNvSpPr/>
      </xdr:nvSpPr>
      <xdr:spPr>
        <a:xfrm>
          <a:off x="15430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89535</xdr:rowOff>
    </xdr:to>
    <xdr:cxnSp macro="">
      <xdr:nvCxnSpPr>
        <xdr:cNvPr id="445" name="直線コネクタ 444"/>
        <xdr:cNvCxnSpPr/>
      </xdr:nvCxnSpPr>
      <xdr:spPr>
        <a:xfrm flipV="1">
          <a:off x="15481300" y="100012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156862</xdr:rowOff>
    </xdr:from>
    <xdr:ext cx="405111" cy="259045"/>
    <xdr:sp macro="" textlink="">
      <xdr:nvSpPr>
        <xdr:cNvPr id="448" name="n_1mainValue【学校施設】&#10;有形固定資産減価償却率"/>
        <xdr:cNvSpPr txBox="1"/>
      </xdr:nvSpPr>
      <xdr:spPr>
        <a:xfrm>
          <a:off x="15266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153568</xdr:rowOff>
    </xdr:from>
    <xdr:to>
      <xdr:col>116</xdr:col>
      <xdr:colOff>114300</xdr:colOff>
      <xdr:row>63</xdr:row>
      <xdr:rowOff>83718</xdr:rowOff>
    </xdr:to>
    <xdr:sp macro="" textlink="">
      <xdr:nvSpPr>
        <xdr:cNvPr id="485" name="楕円 484"/>
        <xdr:cNvSpPr/>
      </xdr:nvSpPr>
      <xdr:spPr>
        <a:xfrm>
          <a:off x="221107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131995</xdr:rowOff>
    </xdr:from>
    <xdr:ext cx="469744" cy="259045"/>
    <xdr:sp macro="" textlink="">
      <xdr:nvSpPr>
        <xdr:cNvPr id="486" name="【学校施設】&#10;一人当たり面積該当値テキスト"/>
        <xdr:cNvSpPr txBox="1"/>
      </xdr:nvSpPr>
      <xdr:spPr>
        <a:xfrm>
          <a:off x="22199600" y="1076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487" name="楕円 486"/>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32918</xdr:rowOff>
    </xdr:to>
    <xdr:cxnSp macro="">
      <xdr:nvCxnSpPr>
        <xdr:cNvPr id="488" name="直線コネクタ 487"/>
        <xdr:cNvCxnSpPr/>
      </xdr:nvCxnSpPr>
      <xdr:spPr>
        <a:xfrm>
          <a:off x="21323300" y="1083335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491" name="n_1mainValue【学校施設】&#10;一人当たり面積"/>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8" name="テキスト ボックス 5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9" name="直線コネクタ 5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0" name="テキスト ボックス 5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1" name="直線コネクタ 5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2" name="テキスト ボックス 5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3" name="直線コネクタ 5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4" name="テキスト ボックス 5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5" name="直線コネクタ 5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6" name="テキスト ボックス 5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7" name="直線コネクタ 5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8" name="テキスト ボックス 5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2" name="直線コネクタ 53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4" name="直線コネクタ 53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6" name="直線コネクタ 5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8" name="フローチャート: 判断 5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39" name="フローチャート: 判断 53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0" name="フローチャート: 判断 53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546" name="楕円 545"/>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547" name="【公民館】&#10;有形固定資産減価償却率該当値テキスト"/>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548" name="楕円 547"/>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142875</xdr:rowOff>
    </xdr:from>
    <xdr:to>
      <xdr:col>85</xdr:col>
      <xdr:colOff>127000</xdr:colOff>
      <xdr:row>102</xdr:row>
      <xdr:rowOff>146686</xdr:rowOff>
    </xdr:to>
    <xdr:cxnSp macro="">
      <xdr:nvCxnSpPr>
        <xdr:cNvPr id="549" name="直線コネクタ 548"/>
        <xdr:cNvCxnSpPr/>
      </xdr:nvCxnSpPr>
      <xdr:spPr>
        <a:xfrm>
          <a:off x="15481300" y="176307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50"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1"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552" name="n_1mainValue【公民館】&#10;有形固定資産減価償却率"/>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78" name="直線コネクタ 57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7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0" name="直線コネクタ 57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2" name="直線コネクタ 58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583"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4" name="フローチャート: 判断 58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5" name="フローチャート: 判断 58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86" name="フローチャート: 判断 58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592" name="楕円 591"/>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593"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594" name="楕円 593"/>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99061</xdr:rowOff>
    </xdr:to>
    <xdr:cxnSp macro="">
      <xdr:nvCxnSpPr>
        <xdr:cNvPr id="595" name="直線コネクタ 594"/>
        <xdr:cNvCxnSpPr/>
      </xdr:nvCxnSpPr>
      <xdr:spPr>
        <a:xfrm>
          <a:off x="21323300" y="185830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96"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97"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598"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及び公民館である。認定こども園・幼稚園・保育所については保育所の施設更新を１園行ったため前年より数値が減少している。市立保育所は５園中４園、市立幼稚園は９園中８園及び小学校１０校、中学校４校のうち１２校が築３０年以上を経過しており、その中でも８園と７校が築４０年以上経過している。公民館についても、１館あり築３０年以上を経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今後老朽化が進行した施設の更新については、統合・整理及び民営化の検討とあわせて総合的に取り組む。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1" name="楕円 70"/>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2"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3" name="楕円 72"/>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128451</xdr:rowOff>
    </xdr:to>
    <xdr:cxnSp macro="">
      <xdr:nvCxnSpPr>
        <xdr:cNvPr id="74" name="直線コネクタ 73"/>
        <xdr:cNvCxnSpPr/>
      </xdr:nvCxnSpPr>
      <xdr:spPr>
        <a:xfrm flipV="1">
          <a:off x="3797300" y="643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24328</xdr:rowOff>
    </xdr:from>
    <xdr:ext cx="405111" cy="259045"/>
    <xdr:sp macro="" textlink="">
      <xdr:nvSpPr>
        <xdr:cNvPr id="77" name="n_1mainValue【図書館】&#10;有形固定資産減価償却率"/>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15" name="楕円 114"/>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16"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17" name="楕円 116"/>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18" name="直線コネクタ 117"/>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21"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19413</xdr:rowOff>
    </xdr:from>
    <xdr:to>
      <xdr:col>24</xdr:col>
      <xdr:colOff>114300</xdr:colOff>
      <xdr:row>56</xdr:row>
      <xdr:rowOff>121013</xdr:rowOff>
    </xdr:to>
    <xdr:sp macro="" textlink="">
      <xdr:nvSpPr>
        <xdr:cNvPr id="161" name="楕円 160"/>
        <xdr:cNvSpPr/>
      </xdr:nvSpPr>
      <xdr:spPr>
        <a:xfrm>
          <a:off x="45847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105790</xdr:rowOff>
    </xdr:from>
    <xdr:ext cx="405111" cy="259045"/>
    <xdr:sp macro="" textlink="">
      <xdr:nvSpPr>
        <xdr:cNvPr id="162" name="【体育館・プール】&#10;有形固定資産減価償却率該当値テキスト"/>
        <xdr:cNvSpPr txBox="1"/>
      </xdr:nvSpPr>
      <xdr:spPr>
        <a:xfrm>
          <a:off x="4673600" y="953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55335</xdr:rowOff>
    </xdr:from>
    <xdr:to>
      <xdr:col>20</xdr:col>
      <xdr:colOff>38100</xdr:colOff>
      <xdr:row>56</xdr:row>
      <xdr:rowOff>156935</xdr:rowOff>
    </xdr:to>
    <xdr:sp macro="" textlink="">
      <xdr:nvSpPr>
        <xdr:cNvPr id="163" name="楕円 162"/>
        <xdr:cNvSpPr/>
      </xdr:nvSpPr>
      <xdr:spPr>
        <a:xfrm>
          <a:off x="37465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70213</xdr:rowOff>
    </xdr:from>
    <xdr:to>
      <xdr:col>24</xdr:col>
      <xdr:colOff>63500</xdr:colOff>
      <xdr:row>56</xdr:row>
      <xdr:rowOff>106135</xdr:rowOff>
    </xdr:to>
    <xdr:cxnSp macro="">
      <xdr:nvCxnSpPr>
        <xdr:cNvPr id="164" name="直線コネクタ 163"/>
        <xdr:cNvCxnSpPr/>
      </xdr:nvCxnSpPr>
      <xdr:spPr>
        <a:xfrm flipV="1">
          <a:off x="3797300" y="96714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2012</xdr:rowOff>
    </xdr:from>
    <xdr:ext cx="405111" cy="259045"/>
    <xdr:sp macro="" textlink="">
      <xdr:nvSpPr>
        <xdr:cNvPr id="167" name="n_1mainValue【体育館・プール】&#10;有形固定資産減価償却率"/>
        <xdr:cNvSpPr txBox="1"/>
      </xdr:nvSpPr>
      <xdr:spPr>
        <a:xfrm>
          <a:off x="3582044" y="943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170180</xdr:rowOff>
    </xdr:from>
    <xdr:to>
      <xdr:col>55</xdr:col>
      <xdr:colOff>50800</xdr:colOff>
      <xdr:row>62</xdr:row>
      <xdr:rowOff>100330</xdr:rowOff>
    </xdr:to>
    <xdr:sp macro="" textlink="">
      <xdr:nvSpPr>
        <xdr:cNvPr id="205" name="楕円 204"/>
        <xdr:cNvSpPr/>
      </xdr:nvSpPr>
      <xdr:spPr>
        <a:xfrm>
          <a:off x="10426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148607</xdr:rowOff>
    </xdr:from>
    <xdr:ext cx="469744" cy="259045"/>
    <xdr:sp macro="" textlink="">
      <xdr:nvSpPr>
        <xdr:cNvPr id="206" name="【体育館・プール】&#10;一人当たり面積該当値テキスト"/>
        <xdr:cNvSpPr txBox="1"/>
      </xdr:nvSpPr>
      <xdr:spPr>
        <a:xfrm>
          <a:off x="10515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07" name="楕円 206"/>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49530</xdr:rowOff>
    </xdr:to>
    <xdr:cxnSp macro="">
      <xdr:nvCxnSpPr>
        <xdr:cNvPr id="208" name="直線コネクタ 207"/>
        <xdr:cNvCxnSpPr/>
      </xdr:nvCxnSpPr>
      <xdr:spPr>
        <a:xfrm>
          <a:off x="9639300" y="1067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11"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41"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250" name="楕円 249"/>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251" name="【福祉施設】&#10;有形固定資産減価償却率該当値テキスト"/>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252" name="楕円 251"/>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84</xdr:row>
      <xdr:rowOff>114300</xdr:rowOff>
    </xdr:to>
    <xdr:cxnSp macro="">
      <xdr:nvCxnSpPr>
        <xdr:cNvPr id="253" name="直線コネクタ 252"/>
        <xdr:cNvCxnSpPr/>
      </xdr:nvCxnSpPr>
      <xdr:spPr>
        <a:xfrm flipV="1">
          <a:off x="3797300" y="144760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256" name="n_1mainValue【福祉施設】&#10;有形固定資産減価償却率"/>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92" name="楕円 291"/>
        <xdr:cNvSpPr/>
      </xdr:nvSpPr>
      <xdr:spPr>
        <a:xfrm>
          <a:off x="104267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71899</xdr:rowOff>
    </xdr:from>
    <xdr:ext cx="469744" cy="259045"/>
    <xdr:sp macro="" textlink="">
      <xdr:nvSpPr>
        <xdr:cNvPr id="293" name="【福祉施設】&#10;一人当たり面積該当値テキスト"/>
        <xdr:cNvSpPr txBox="1"/>
      </xdr:nvSpPr>
      <xdr:spPr>
        <a:xfrm>
          <a:off x="10515600" y="1430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46737</xdr:rowOff>
    </xdr:from>
    <xdr:to>
      <xdr:col>50</xdr:col>
      <xdr:colOff>165100</xdr:colOff>
      <xdr:row>84</xdr:row>
      <xdr:rowOff>148337</xdr:rowOff>
    </xdr:to>
    <xdr:sp macro="" textlink="">
      <xdr:nvSpPr>
        <xdr:cNvPr id="294" name="楕円 293"/>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99822</xdr:rowOff>
    </xdr:to>
    <xdr:cxnSp macro="">
      <xdr:nvCxnSpPr>
        <xdr:cNvPr id="295" name="直線コネクタ 294"/>
        <xdr:cNvCxnSpPr/>
      </xdr:nvCxnSpPr>
      <xdr:spPr>
        <a:xfrm>
          <a:off x="9639300" y="144993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164864</xdr:rowOff>
    </xdr:from>
    <xdr:ext cx="469744" cy="259045"/>
    <xdr:sp macro="" textlink="">
      <xdr:nvSpPr>
        <xdr:cNvPr id="298" name="n_1mainValue【福祉施設】&#10;一人当たり面積"/>
        <xdr:cNvSpPr txBox="1"/>
      </xdr:nvSpPr>
      <xdr:spPr>
        <a:xfrm>
          <a:off x="9391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66221</xdr:rowOff>
    </xdr:from>
    <xdr:to>
      <xdr:col>24</xdr:col>
      <xdr:colOff>114300</xdr:colOff>
      <xdr:row>102</xdr:row>
      <xdr:rowOff>167821</xdr:rowOff>
    </xdr:to>
    <xdr:sp macro="" textlink="">
      <xdr:nvSpPr>
        <xdr:cNvPr id="338" name="楕円 337"/>
        <xdr:cNvSpPr/>
      </xdr:nvSpPr>
      <xdr:spPr>
        <a:xfrm>
          <a:off x="4584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89098</xdr:rowOff>
    </xdr:from>
    <xdr:ext cx="405111" cy="259045"/>
    <xdr:sp macro="" textlink="">
      <xdr:nvSpPr>
        <xdr:cNvPr id="339" name="【市民会館】&#10;有形固定資産減価償却率該当値テキスト"/>
        <xdr:cNvSpPr txBox="1"/>
      </xdr:nvSpPr>
      <xdr:spPr>
        <a:xfrm>
          <a:off x="4673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340" name="楕円 339"/>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102</xdr:row>
      <xdr:rowOff>149679</xdr:rowOff>
    </xdr:to>
    <xdr:cxnSp macro="">
      <xdr:nvCxnSpPr>
        <xdr:cNvPr id="341" name="直線コネクタ 340"/>
        <xdr:cNvCxnSpPr/>
      </xdr:nvCxnSpPr>
      <xdr:spPr>
        <a:xfrm flipV="1">
          <a:off x="3797300" y="176049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45556</xdr:rowOff>
    </xdr:from>
    <xdr:ext cx="405111" cy="259045"/>
    <xdr:sp macro="" textlink="">
      <xdr:nvSpPr>
        <xdr:cNvPr id="344" name="n_1mainValue【市民会館】&#10;有形固定資産減価償却率"/>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382" name="楕円 381"/>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149877</xdr:rowOff>
    </xdr:from>
    <xdr:ext cx="469744" cy="259045"/>
    <xdr:sp macro="" textlink="">
      <xdr:nvSpPr>
        <xdr:cNvPr id="383" name="【市民会館】&#10;一人当たり面積該当値テキスト"/>
        <xdr:cNvSpPr txBox="1"/>
      </xdr:nvSpPr>
      <xdr:spPr>
        <a:xfrm>
          <a:off x="105156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384" name="楕円 383"/>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385" name="直線コネクタ 384"/>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388"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30" name="直線コネクタ 429"/>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31"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2" name="直線コネクタ 431"/>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435"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6" name="フローチャート: 判断 435"/>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7" name="フローチャート: 判断 436"/>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38" name="フローチャート: 判断 437"/>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79828</xdr:rowOff>
    </xdr:from>
    <xdr:to>
      <xdr:col>85</xdr:col>
      <xdr:colOff>177800</xdr:colOff>
      <xdr:row>64</xdr:row>
      <xdr:rowOff>9978</xdr:rowOff>
    </xdr:to>
    <xdr:sp macro="" textlink="">
      <xdr:nvSpPr>
        <xdr:cNvPr id="444" name="楕円 443"/>
        <xdr:cNvSpPr/>
      </xdr:nvSpPr>
      <xdr:spPr>
        <a:xfrm>
          <a:off x="162687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166205</xdr:rowOff>
    </xdr:from>
    <xdr:ext cx="405111" cy="259045"/>
    <xdr:sp macro="" textlink="">
      <xdr:nvSpPr>
        <xdr:cNvPr id="445" name="【保健センター・保健所】&#10;有形固定資産減価償却率該当値テキスト"/>
        <xdr:cNvSpPr txBox="1"/>
      </xdr:nvSpPr>
      <xdr:spPr>
        <a:xfrm>
          <a:off x="16357600" y="1079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112485</xdr:rowOff>
    </xdr:from>
    <xdr:to>
      <xdr:col>81</xdr:col>
      <xdr:colOff>101600</xdr:colOff>
      <xdr:row>64</xdr:row>
      <xdr:rowOff>42635</xdr:rowOff>
    </xdr:to>
    <xdr:sp macro="" textlink="">
      <xdr:nvSpPr>
        <xdr:cNvPr id="446" name="楕円 445"/>
        <xdr:cNvSpPr/>
      </xdr:nvSpPr>
      <xdr:spPr>
        <a:xfrm>
          <a:off x="15430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130628</xdr:rowOff>
    </xdr:from>
    <xdr:to>
      <xdr:col>85</xdr:col>
      <xdr:colOff>127000</xdr:colOff>
      <xdr:row>63</xdr:row>
      <xdr:rowOff>163285</xdr:rowOff>
    </xdr:to>
    <xdr:cxnSp macro="">
      <xdr:nvCxnSpPr>
        <xdr:cNvPr id="447" name="直線コネクタ 446"/>
        <xdr:cNvCxnSpPr/>
      </xdr:nvCxnSpPr>
      <xdr:spPr>
        <a:xfrm flipV="1">
          <a:off x="15481300" y="109319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448"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49"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33762</xdr:rowOff>
    </xdr:from>
    <xdr:ext cx="340478" cy="259045"/>
    <xdr:sp macro="" textlink="">
      <xdr:nvSpPr>
        <xdr:cNvPr id="450" name="n_1mainValue【保健センター・保健所】&#10;有形固定資産減価償却率"/>
        <xdr:cNvSpPr txBox="1"/>
      </xdr:nvSpPr>
      <xdr:spPr>
        <a:xfrm>
          <a:off x="15298361" y="11006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6" name="直線コネクタ 47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8" name="直線コネクタ 47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80" name="直線コネクタ 47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481"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2" name="フローチャート: 判断 48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3" name="フローチャート: 判断 48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84" name="フローチャート: 判断 483"/>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150585</xdr:rowOff>
    </xdr:from>
    <xdr:to>
      <xdr:col>116</xdr:col>
      <xdr:colOff>114300</xdr:colOff>
      <xdr:row>63</xdr:row>
      <xdr:rowOff>80735</xdr:rowOff>
    </xdr:to>
    <xdr:sp macro="" textlink="">
      <xdr:nvSpPr>
        <xdr:cNvPr id="490" name="楕円 489"/>
        <xdr:cNvSpPr/>
      </xdr:nvSpPr>
      <xdr:spPr>
        <a:xfrm>
          <a:off x="221107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129012</xdr:rowOff>
    </xdr:from>
    <xdr:ext cx="469744" cy="259045"/>
    <xdr:sp macro="" textlink="">
      <xdr:nvSpPr>
        <xdr:cNvPr id="491" name="【保健センター・保健所】&#10;一人当たり面積該当値テキスト"/>
        <xdr:cNvSpPr txBox="1"/>
      </xdr:nvSpPr>
      <xdr:spPr>
        <a:xfrm>
          <a:off x="22199600" y="107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150585</xdr:rowOff>
    </xdr:from>
    <xdr:to>
      <xdr:col>112</xdr:col>
      <xdr:colOff>38100</xdr:colOff>
      <xdr:row>63</xdr:row>
      <xdr:rowOff>80735</xdr:rowOff>
    </xdr:to>
    <xdr:sp macro="" textlink="">
      <xdr:nvSpPr>
        <xdr:cNvPr id="492" name="楕円 491"/>
        <xdr:cNvSpPr/>
      </xdr:nvSpPr>
      <xdr:spPr>
        <a:xfrm>
          <a:off x="21272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29935</xdr:rowOff>
    </xdr:from>
    <xdr:to>
      <xdr:col>116</xdr:col>
      <xdr:colOff>63500</xdr:colOff>
      <xdr:row>63</xdr:row>
      <xdr:rowOff>29935</xdr:rowOff>
    </xdr:to>
    <xdr:cxnSp macro="">
      <xdr:nvCxnSpPr>
        <xdr:cNvPr id="493" name="直線コネクタ 492"/>
        <xdr:cNvCxnSpPr/>
      </xdr:nvCxnSpPr>
      <xdr:spPr>
        <a:xfrm>
          <a:off x="21323300" y="1083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494"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495"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71862</xdr:rowOff>
    </xdr:from>
    <xdr:ext cx="469744" cy="259045"/>
    <xdr:sp macro="" textlink="">
      <xdr:nvSpPr>
        <xdr:cNvPr id="496" name="n_1mainValue【保健センター・保健所】&#10;一人当たり面積"/>
        <xdr:cNvSpPr txBox="1"/>
      </xdr:nvSpPr>
      <xdr:spPr>
        <a:xfrm>
          <a:off x="21075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2" name="直線コネクタ 52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4" name="直線コネクタ 52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6" name="直線コネクタ 5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2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8" name="フローチャート: 判断 52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9" name="フローチャート: 判断 52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30" name="フローチャート: 判断 529"/>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xdr:rowOff>
    </xdr:from>
    <xdr:to>
      <xdr:col>85</xdr:col>
      <xdr:colOff>177800</xdr:colOff>
      <xdr:row>79</xdr:row>
      <xdr:rowOff>110127</xdr:rowOff>
    </xdr:to>
    <xdr:sp macro="" textlink="">
      <xdr:nvSpPr>
        <xdr:cNvPr id="536" name="楕円 535"/>
        <xdr:cNvSpPr/>
      </xdr:nvSpPr>
      <xdr:spPr>
        <a:xfrm>
          <a:off x="16268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31404</xdr:rowOff>
    </xdr:from>
    <xdr:ext cx="405111" cy="259045"/>
    <xdr:sp macro="" textlink="">
      <xdr:nvSpPr>
        <xdr:cNvPr id="537" name="【消防施設】&#10;有形固定資産減価償却率該当値テキスト"/>
        <xdr:cNvSpPr txBox="1"/>
      </xdr:nvSpPr>
      <xdr:spPr>
        <a:xfrm>
          <a:off x="16357600"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62412</xdr:rowOff>
    </xdr:from>
    <xdr:to>
      <xdr:col>81</xdr:col>
      <xdr:colOff>101600</xdr:colOff>
      <xdr:row>79</xdr:row>
      <xdr:rowOff>164012</xdr:rowOff>
    </xdr:to>
    <xdr:sp macro="" textlink="">
      <xdr:nvSpPr>
        <xdr:cNvPr id="538" name="楕円 537"/>
        <xdr:cNvSpPr/>
      </xdr:nvSpPr>
      <xdr:spPr>
        <a:xfrm>
          <a:off x="15430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59327</xdr:rowOff>
    </xdr:from>
    <xdr:to>
      <xdr:col>85</xdr:col>
      <xdr:colOff>127000</xdr:colOff>
      <xdr:row>79</xdr:row>
      <xdr:rowOff>113212</xdr:rowOff>
    </xdr:to>
    <xdr:cxnSp macro="">
      <xdr:nvCxnSpPr>
        <xdr:cNvPr id="539" name="直線コネクタ 538"/>
        <xdr:cNvCxnSpPr/>
      </xdr:nvCxnSpPr>
      <xdr:spPr>
        <a:xfrm flipV="1">
          <a:off x="15481300" y="1360387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540"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41"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9089</xdr:rowOff>
    </xdr:from>
    <xdr:ext cx="405111" cy="259045"/>
    <xdr:sp macro="" textlink="">
      <xdr:nvSpPr>
        <xdr:cNvPr id="542" name="n_1mainValue【消防施設】&#10;有形固定資産減価償却率"/>
        <xdr:cNvSpPr txBox="1"/>
      </xdr:nvSpPr>
      <xdr:spPr>
        <a:xfrm>
          <a:off x="152660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4" name="直線コネクタ 56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6" name="直線コネクタ 5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8" name="直線コネクタ 56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69"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70" name="フローチャート: 判断 56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71" name="フローチャート: 判断 57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72" name="フローチャート: 判断 571"/>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578" name="楕円 57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579"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580" name="楕円 579"/>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581" name="直線コネクタ 580"/>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8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83"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584"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10" name="直線コネクタ 60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1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2" name="直線コネクタ 61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4" name="直線コネクタ 61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1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6" name="フローチャート: 判断 61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7" name="フローチャート: 判断 61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18" name="フローチャート: 判断 617"/>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27032</xdr:rowOff>
    </xdr:from>
    <xdr:to>
      <xdr:col>85</xdr:col>
      <xdr:colOff>177800</xdr:colOff>
      <xdr:row>101</xdr:row>
      <xdr:rowOff>128632</xdr:rowOff>
    </xdr:to>
    <xdr:sp macro="" textlink="">
      <xdr:nvSpPr>
        <xdr:cNvPr id="624" name="楕円 623"/>
        <xdr:cNvSpPr/>
      </xdr:nvSpPr>
      <xdr:spPr>
        <a:xfrm>
          <a:off x="162687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49909</xdr:rowOff>
    </xdr:from>
    <xdr:ext cx="405111" cy="259045"/>
    <xdr:sp macro="" textlink="">
      <xdr:nvSpPr>
        <xdr:cNvPr id="625" name="【庁舎】&#10;有形固定資産減価償却率該当値テキスト"/>
        <xdr:cNvSpPr txBox="1"/>
      </xdr:nvSpPr>
      <xdr:spPr>
        <a:xfrm>
          <a:off x="16357600" y="171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626" name="楕円 625"/>
        <xdr:cNvSpPr/>
      </xdr:nvSpPr>
      <xdr:spPr>
        <a:xfrm>
          <a:off x="15430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101</xdr:row>
      <xdr:rowOff>103958</xdr:rowOff>
    </xdr:to>
    <xdr:cxnSp macro="">
      <xdr:nvCxnSpPr>
        <xdr:cNvPr id="627" name="直線コネクタ 626"/>
        <xdr:cNvCxnSpPr/>
      </xdr:nvCxnSpPr>
      <xdr:spPr>
        <a:xfrm flipV="1">
          <a:off x="15481300" y="173942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2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29"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171285</xdr:rowOff>
    </xdr:from>
    <xdr:ext cx="405111" cy="259045"/>
    <xdr:sp macro="" textlink="">
      <xdr:nvSpPr>
        <xdr:cNvPr id="630" name="n_1mainValue【庁舎】&#10;有形固定資産減価償却率"/>
        <xdr:cNvSpPr txBox="1"/>
      </xdr:nvSpPr>
      <xdr:spPr>
        <a:xfrm>
          <a:off x="15266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5" name="直線コネクタ 654"/>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6"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57" name="直線コネクタ 656"/>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60"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1" name="フローチャート: 判断 66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2" name="フローチャート: 判断 661"/>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63" name="フローチャート: 判断 662"/>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44450</xdr:rowOff>
    </xdr:from>
    <xdr:to>
      <xdr:col>116</xdr:col>
      <xdr:colOff>114300</xdr:colOff>
      <xdr:row>108</xdr:row>
      <xdr:rowOff>146050</xdr:rowOff>
    </xdr:to>
    <xdr:sp macro="" textlink="">
      <xdr:nvSpPr>
        <xdr:cNvPr id="669" name="楕円 668"/>
        <xdr:cNvSpPr/>
      </xdr:nvSpPr>
      <xdr:spPr>
        <a:xfrm>
          <a:off x="22110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130827</xdr:rowOff>
    </xdr:from>
    <xdr:ext cx="469744" cy="259045"/>
    <xdr:sp macro="" textlink="">
      <xdr:nvSpPr>
        <xdr:cNvPr id="670" name="【庁舎】&#10;一人当たり面積該当値テキスト"/>
        <xdr:cNvSpPr txBox="1"/>
      </xdr:nvSpPr>
      <xdr:spPr>
        <a:xfrm>
          <a:off x="22199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671" name="楕円 670"/>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95250</xdr:rowOff>
    </xdr:to>
    <xdr:cxnSp macro="">
      <xdr:nvCxnSpPr>
        <xdr:cNvPr id="672" name="直線コネクタ 671"/>
        <xdr:cNvCxnSpPr/>
      </xdr:nvCxnSpPr>
      <xdr:spPr>
        <a:xfrm>
          <a:off x="21323300" y="18608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673"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74"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675" name="n_1mainValue【庁舎】&#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類似団体と比較して特に有形固定資産減価償却率が高くなっている施設は、図書館、体育館・プール、市民会館、消防施設及び庁舎である。中でも体育館・プール、庁舎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は特に高くなっている。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体育館は市内２つの施設と、プールは総合プールが該当し、全て築３０年以上経過している。体育館に関しては計画的な修繕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と、利用実態を分析したうえで学校施設との共用化も検討していく。プールに関しては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、計画されている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香芝市スポーツ公園への機能移転や学校プールとの共用化等を含めて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今後のあり方を見直す。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庁舎に関しては築４０年を経過しているが、平成２７年度から耐震補強工事と併せて改修工事を実施している。今後も計画的な保全により施設の長寿命化を図る。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類似団体平均より下回っており、類似団体平均は昨年度より伸びているが、本市は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納税義務者数等の増加により税収等が伸びたものの、社会保障費の増加等により昨年度と同水準となった。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歳入では市税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徴収強化をさらに進めるとともに、歳出についても徹底的な見直しを実施しつつ、財政基盤の強化に努める。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類似団体平均より昨年度は上回っていたが、平成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年度は類似団体平均を下回る結果となった。主な要因としては、納税義務者の増加等による税収の増加によるものと考える。今後も、市税等の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徴収強化に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安定的な自主財源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確保</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し、歳出では公債費負担抑制、指定管理者制度の活用や公共施設の適正な管理に努め、経常的な経費の削減に努める。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123402</xdr:rowOff>
    </xdr:to>
    <xdr:cxnSp macro="">
      <xdr:nvCxnSpPr>
        <xdr:cNvPr id="132" name="直線コネクタ 131"/>
        <xdr:cNvCxnSpPr/>
      </xdr:nvCxnSpPr>
      <xdr:spPr>
        <a:xfrm flipV="1">
          <a:off x="4114800" y="10469245"/>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61</xdr:row>
      <xdr:rowOff>123402</xdr:rowOff>
    </xdr:to>
    <xdr:cxnSp macro="">
      <xdr:nvCxnSpPr>
        <xdr:cNvPr id="135" name="直線コネクタ 134"/>
        <xdr:cNvCxnSpPr/>
      </xdr:nvCxnSpPr>
      <xdr:spPr>
        <a:xfrm>
          <a:off x="3225800" y="10344573"/>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61</xdr:row>
      <xdr:rowOff>6773</xdr:rowOff>
    </xdr:to>
    <xdr:cxnSp macro="">
      <xdr:nvCxnSpPr>
        <xdr:cNvPr id="138" name="直線コネクタ 137"/>
        <xdr:cNvCxnSpPr/>
      </xdr:nvCxnSpPr>
      <xdr:spPr>
        <a:xfrm flipV="1">
          <a:off x="2336800" y="103445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13335</xdr:rowOff>
    </xdr:from>
    <xdr:to>
      <xdr:col>11</xdr:col>
      <xdr:colOff>31750</xdr:colOff>
      <xdr:row>61</xdr:row>
      <xdr:rowOff>6773</xdr:rowOff>
    </xdr:to>
    <xdr:cxnSp macro="">
      <xdr:nvCxnSpPr>
        <xdr:cNvPr id="141" name="直線コネクタ 140"/>
        <xdr:cNvCxnSpPr/>
      </xdr:nvCxnSpPr>
      <xdr:spPr>
        <a:xfrm>
          <a:off x="1447800" y="1030033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51" name="楕円 150"/>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52" name="財政構造の弾力性該当値テキスト"/>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72602</xdr:rowOff>
    </xdr:from>
    <xdr:to>
      <xdr:col>19</xdr:col>
      <xdr:colOff>184150</xdr:colOff>
      <xdr:row>62</xdr:row>
      <xdr:rowOff>2752</xdr:rowOff>
    </xdr:to>
    <xdr:sp macro="" textlink="">
      <xdr:nvSpPr>
        <xdr:cNvPr id="153" name="楕円 152"/>
        <xdr:cNvSpPr/>
      </xdr:nvSpPr>
      <xdr:spPr>
        <a:xfrm>
          <a:off x="4064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158979</xdr:rowOff>
    </xdr:from>
    <xdr:ext cx="736600" cy="259045"/>
    <xdr:sp macro="" textlink="">
      <xdr:nvSpPr>
        <xdr:cNvPr id="154" name="テキスト ボックス 153"/>
        <xdr:cNvSpPr txBox="1"/>
      </xdr:nvSpPr>
      <xdr:spPr>
        <a:xfrm>
          <a:off x="3733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5" name="楕円 154"/>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6" name="テキスト ボックス 155"/>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42350</xdr:rowOff>
    </xdr:from>
    <xdr:ext cx="762000" cy="259045"/>
    <xdr:sp macro="" textlink="">
      <xdr:nvSpPr>
        <xdr:cNvPr id="158" name="テキスト ボックス 157"/>
        <xdr:cNvSpPr txBox="1"/>
      </xdr:nvSpPr>
      <xdr:spPr>
        <a:xfrm>
          <a:off x="1955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133985</xdr:rowOff>
    </xdr:from>
    <xdr:to>
      <xdr:col>7</xdr:col>
      <xdr:colOff>31750</xdr:colOff>
      <xdr:row>60</xdr:row>
      <xdr:rowOff>64135</xdr:rowOff>
    </xdr:to>
    <xdr:sp macro="" textlink="">
      <xdr:nvSpPr>
        <xdr:cNvPr id="159" name="楕円 158"/>
        <xdr:cNvSpPr/>
      </xdr:nvSpPr>
      <xdr:spPr>
        <a:xfrm>
          <a:off x="1397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74312</xdr:rowOff>
    </xdr:from>
    <xdr:ext cx="762000" cy="259045"/>
    <xdr:sp macro="" textlink="">
      <xdr:nvSpPr>
        <xdr:cNvPr id="160" name="テキスト ボックス 159"/>
        <xdr:cNvSpPr txBox="1"/>
      </xdr:nvSpPr>
      <xdr:spPr>
        <a:xfrm>
          <a:off x="1066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人件費においては、大量退職のピークを終えたことによる退職者と新規採用者の給与差等による減少があり、物件費においては窓口業務等の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が増加したものの、人件費・物件費全体としては少し減少となり、類似団体内平均を下回った。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今後も指定管理者制度や民間委託を活用し、人件費を抑制するとともに事務事業の見直しを行い、物件費の経費削減に努める。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64210</xdr:rowOff>
    </xdr:from>
    <xdr:to>
      <xdr:col>23</xdr:col>
      <xdr:colOff>133350</xdr:colOff>
      <xdr:row>82</xdr:row>
      <xdr:rowOff>76155</xdr:rowOff>
    </xdr:to>
    <xdr:cxnSp macro="">
      <xdr:nvCxnSpPr>
        <xdr:cNvPr id="195" name="直線コネクタ 194"/>
        <xdr:cNvCxnSpPr/>
      </xdr:nvCxnSpPr>
      <xdr:spPr>
        <a:xfrm flipV="1">
          <a:off x="4114800" y="14123110"/>
          <a:ext cx="8382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74574</xdr:rowOff>
    </xdr:from>
    <xdr:to>
      <xdr:col>19</xdr:col>
      <xdr:colOff>133350</xdr:colOff>
      <xdr:row>82</xdr:row>
      <xdr:rowOff>76155</xdr:rowOff>
    </xdr:to>
    <xdr:cxnSp macro="">
      <xdr:nvCxnSpPr>
        <xdr:cNvPr id="198" name="直線コネクタ 197"/>
        <xdr:cNvCxnSpPr/>
      </xdr:nvCxnSpPr>
      <xdr:spPr>
        <a:xfrm>
          <a:off x="3225800" y="14133474"/>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39357</xdr:rowOff>
    </xdr:from>
    <xdr:to>
      <xdr:col>15</xdr:col>
      <xdr:colOff>82550</xdr:colOff>
      <xdr:row>82</xdr:row>
      <xdr:rowOff>74574</xdr:rowOff>
    </xdr:to>
    <xdr:cxnSp macro="">
      <xdr:nvCxnSpPr>
        <xdr:cNvPr id="201" name="直線コネクタ 200"/>
        <xdr:cNvCxnSpPr/>
      </xdr:nvCxnSpPr>
      <xdr:spPr>
        <a:xfrm>
          <a:off x="2336800" y="14098257"/>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142371</xdr:rowOff>
    </xdr:from>
    <xdr:to>
      <xdr:col>11</xdr:col>
      <xdr:colOff>31750</xdr:colOff>
      <xdr:row>82</xdr:row>
      <xdr:rowOff>39357</xdr:rowOff>
    </xdr:to>
    <xdr:cxnSp macro="">
      <xdr:nvCxnSpPr>
        <xdr:cNvPr id="204" name="直線コネクタ 203"/>
        <xdr:cNvCxnSpPr/>
      </xdr:nvCxnSpPr>
      <xdr:spPr>
        <a:xfrm>
          <a:off x="1447800" y="14029821"/>
          <a:ext cx="889000" cy="6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13410</xdr:rowOff>
    </xdr:from>
    <xdr:to>
      <xdr:col>23</xdr:col>
      <xdr:colOff>184150</xdr:colOff>
      <xdr:row>82</xdr:row>
      <xdr:rowOff>115010</xdr:rowOff>
    </xdr:to>
    <xdr:sp macro="" textlink="">
      <xdr:nvSpPr>
        <xdr:cNvPr id="214" name="楕円 213"/>
        <xdr:cNvSpPr/>
      </xdr:nvSpPr>
      <xdr:spPr>
        <a:xfrm>
          <a:off x="4902200" y="140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106137</xdr:rowOff>
    </xdr:from>
    <xdr:ext cx="762000" cy="259045"/>
    <xdr:sp macro="" textlink="">
      <xdr:nvSpPr>
        <xdr:cNvPr id="215" name="人件費・物件費等の状況該当値テキスト"/>
        <xdr:cNvSpPr txBox="1"/>
      </xdr:nvSpPr>
      <xdr:spPr>
        <a:xfrm>
          <a:off x="5041900" y="1399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25355</xdr:rowOff>
    </xdr:from>
    <xdr:to>
      <xdr:col>19</xdr:col>
      <xdr:colOff>184150</xdr:colOff>
      <xdr:row>82</xdr:row>
      <xdr:rowOff>126955</xdr:rowOff>
    </xdr:to>
    <xdr:sp macro="" textlink="">
      <xdr:nvSpPr>
        <xdr:cNvPr id="216" name="楕円 215"/>
        <xdr:cNvSpPr/>
      </xdr:nvSpPr>
      <xdr:spPr>
        <a:xfrm>
          <a:off x="4064000" y="140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137132</xdr:rowOff>
    </xdr:from>
    <xdr:ext cx="736600" cy="259045"/>
    <xdr:sp macro="" textlink="">
      <xdr:nvSpPr>
        <xdr:cNvPr id="217" name="テキスト ボックス 216"/>
        <xdr:cNvSpPr txBox="1"/>
      </xdr:nvSpPr>
      <xdr:spPr>
        <a:xfrm>
          <a:off x="3733800" y="13853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23774</xdr:rowOff>
    </xdr:from>
    <xdr:to>
      <xdr:col>15</xdr:col>
      <xdr:colOff>133350</xdr:colOff>
      <xdr:row>82</xdr:row>
      <xdr:rowOff>125374</xdr:rowOff>
    </xdr:to>
    <xdr:sp macro="" textlink="">
      <xdr:nvSpPr>
        <xdr:cNvPr id="218" name="楕円 217"/>
        <xdr:cNvSpPr/>
      </xdr:nvSpPr>
      <xdr:spPr>
        <a:xfrm>
          <a:off x="3175000" y="14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135551</xdr:rowOff>
    </xdr:from>
    <xdr:ext cx="762000" cy="259045"/>
    <xdr:sp macro="" textlink="">
      <xdr:nvSpPr>
        <xdr:cNvPr id="219" name="テキスト ボックス 218"/>
        <xdr:cNvSpPr txBox="1"/>
      </xdr:nvSpPr>
      <xdr:spPr>
        <a:xfrm>
          <a:off x="2844800" y="138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160007</xdr:rowOff>
    </xdr:from>
    <xdr:to>
      <xdr:col>11</xdr:col>
      <xdr:colOff>82550</xdr:colOff>
      <xdr:row>82</xdr:row>
      <xdr:rowOff>90157</xdr:rowOff>
    </xdr:to>
    <xdr:sp macro="" textlink="">
      <xdr:nvSpPr>
        <xdr:cNvPr id="220" name="楕円 219"/>
        <xdr:cNvSpPr/>
      </xdr:nvSpPr>
      <xdr:spPr>
        <a:xfrm>
          <a:off x="2286000" y="140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100334</xdr:rowOff>
    </xdr:from>
    <xdr:ext cx="762000" cy="259045"/>
    <xdr:sp macro="" textlink="">
      <xdr:nvSpPr>
        <xdr:cNvPr id="221" name="テキスト ボックス 220"/>
        <xdr:cNvSpPr txBox="1"/>
      </xdr:nvSpPr>
      <xdr:spPr>
        <a:xfrm>
          <a:off x="1955800" y="1381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91571</xdr:rowOff>
    </xdr:from>
    <xdr:to>
      <xdr:col>7</xdr:col>
      <xdr:colOff>31750</xdr:colOff>
      <xdr:row>82</xdr:row>
      <xdr:rowOff>21721</xdr:rowOff>
    </xdr:to>
    <xdr:sp macro="" textlink="">
      <xdr:nvSpPr>
        <xdr:cNvPr id="222" name="楕円 221"/>
        <xdr:cNvSpPr/>
      </xdr:nvSpPr>
      <xdr:spPr>
        <a:xfrm>
          <a:off x="1397000" y="139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31898</xdr:rowOff>
    </xdr:from>
    <xdr:ext cx="762000" cy="259045"/>
    <xdr:sp macro="" textlink="">
      <xdr:nvSpPr>
        <xdr:cNvPr id="223" name="テキスト ボックス 222"/>
        <xdr:cNvSpPr txBox="1"/>
      </xdr:nvSpPr>
      <xdr:spPr>
        <a:xfrm>
          <a:off x="1066800" y="1374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52400">
            <a:spcAft>
              <a:spcPts val="0"/>
            </a:spcAft>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ラスパイレス指数の比較的低かった層が、平成２８年度末に定年を迎え、大量退職したことに伴い管理職へ登用者が大幅に増えたこと等</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が起因</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なっている。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今後も若干の上昇も見込まれるが、国家公務員の支給水準と均衡を図り、適正な給与水準の維持に努めたい。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17236</xdr:rowOff>
    </xdr:to>
    <xdr:cxnSp macro="">
      <xdr:nvCxnSpPr>
        <xdr:cNvPr id="262" name="直線コネクタ 261"/>
        <xdr:cNvCxnSpPr/>
      </xdr:nvCxnSpPr>
      <xdr:spPr>
        <a:xfrm>
          <a:off x="15290800" y="149324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5" name="直線コネクタ 264"/>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120650</xdr:rowOff>
    </xdr:to>
    <xdr:cxnSp macro="">
      <xdr:nvCxnSpPr>
        <xdr:cNvPr id="268" name="直線コネクタ 267"/>
        <xdr:cNvCxnSpPr/>
      </xdr:nvCxnSpPr>
      <xdr:spPr>
        <a:xfrm flipV="1">
          <a:off x="13512800" y="149497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spcAft>
              <a:spcPts val="0"/>
            </a:spcAft>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保育士・幼稚園教諭を確保するため正規職員や任期付職員の採用等により総職員数は、増加しており、人口千人当たりの職員数も類似団体</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内</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平均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よ</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り高くなっている。</a:t>
          </a:r>
        </a:p>
        <a:p>
          <a:pPr indent="152400">
            <a:spcAft>
              <a:spcPts val="0"/>
            </a:spcAft>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今後は、業務委託や幼保施設の統廃合の検討を行いつつ、適正な定員管理に努めたい。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24871</xdr:rowOff>
    </xdr:to>
    <xdr:cxnSp macro="">
      <xdr:nvCxnSpPr>
        <xdr:cNvPr id="322" name="直線コネクタ 321"/>
        <xdr:cNvCxnSpPr/>
      </xdr:nvCxnSpPr>
      <xdr:spPr>
        <a:xfrm flipV="1">
          <a:off x="16179800" y="1047929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12806</xdr:rowOff>
    </xdr:from>
    <xdr:to>
      <xdr:col>77</xdr:col>
      <xdr:colOff>44450</xdr:colOff>
      <xdr:row>61</xdr:row>
      <xdr:rowOff>24871</xdr:rowOff>
    </xdr:to>
    <xdr:cxnSp macro="">
      <xdr:nvCxnSpPr>
        <xdr:cNvPr id="325" name="直線コネクタ 324"/>
        <xdr:cNvCxnSpPr/>
      </xdr:nvCxnSpPr>
      <xdr:spPr>
        <a:xfrm>
          <a:off x="15290800" y="10471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61</xdr:row>
      <xdr:rowOff>12806</xdr:rowOff>
    </xdr:to>
    <xdr:cxnSp macro="">
      <xdr:nvCxnSpPr>
        <xdr:cNvPr id="328" name="直線コネクタ 327"/>
        <xdr:cNvCxnSpPr/>
      </xdr:nvCxnSpPr>
      <xdr:spPr>
        <a:xfrm>
          <a:off x="14401800" y="1043103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61</xdr:row>
      <xdr:rowOff>38946</xdr:rowOff>
    </xdr:to>
    <xdr:cxnSp macro="">
      <xdr:nvCxnSpPr>
        <xdr:cNvPr id="331" name="直線コネクタ 330"/>
        <xdr:cNvCxnSpPr/>
      </xdr:nvCxnSpPr>
      <xdr:spPr>
        <a:xfrm flipV="1">
          <a:off x="13512800" y="104310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41" name="楕円 340"/>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113576</xdr:rowOff>
    </xdr:from>
    <xdr:ext cx="762000" cy="259045"/>
    <xdr:sp macro="" textlink="">
      <xdr:nvSpPr>
        <xdr:cNvPr id="342" name="定員管理の状況該当値テキスト"/>
        <xdr:cNvSpPr txBox="1"/>
      </xdr:nvSpPr>
      <xdr:spPr>
        <a:xfrm>
          <a:off x="17106900" y="10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145521</xdr:rowOff>
    </xdr:from>
    <xdr:to>
      <xdr:col>77</xdr:col>
      <xdr:colOff>95250</xdr:colOff>
      <xdr:row>61</xdr:row>
      <xdr:rowOff>75671</xdr:rowOff>
    </xdr:to>
    <xdr:sp macro="" textlink="">
      <xdr:nvSpPr>
        <xdr:cNvPr id="343" name="楕円 342"/>
        <xdr:cNvSpPr/>
      </xdr:nvSpPr>
      <xdr:spPr>
        <a:xfrm>
          <a:off x="16129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60448</xdr:rowOff>
    </xdr:from>
    <xdr:ext cx="736600" cy="259045"/>
    <xdr:sp macro="" textlink="">
      <xdr:nvSpPr>
        <xdr:cNvPr id="344" name="テキスト ボックス 343"/>
        <xdr:cNvSpPr txBox="1"/>
      </xdr:nvSpPr>
      <xdr:spPr>
        <a:xfrm>
          <a:off x="15798800" y="10518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133456</xdr:rowOff>
    </xdr:from>
    <xdr:to>
      <xdr:col>73</xdr:col>
      <xdr:colOff>44450</xdr:colOff>
      <xdr:row>61</xdr:row>
      <xdr:rowOff>63606</xdr:rowOff>
    </xdr:to>
    <xdr:sp macro="" textlink="">
      <xdr:nvSpPr>
        <xdr:cNvPr id="345" name="楕円 344"/>
        <xdr:cNvSpPr/>
      </xdr:nvSpPr>
      <xdr:spPr>
        <a:xfrm>
          <a:off x="15240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48383</xdr:rowOff>
    </xdr:from>
    <xdr:ext cx="762000" cy="259045"/>
    <xdr:sp macro="" textlink="">
      <xdr:nvSpPr>
        <xdr:cNvPr id="346" name="テキスト ボックス 345"/>
        <xdr:cNvSpPr txBox="1"/>
      </xdr:nvSpPr>
      <xdr:spPr>
        <a:xfrm>
          <a:off x="14909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49" name="楕円 348"/>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50" name="テキスト ボックス 349"/>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年々数値は減少しているものの、依然として類似団体平均を大きく上回っている。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人口急増に伴うインフラ整備等により地方債を発行してきたことが数値の高い要因となっている。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施設の老朽化に伴う施設更新が課題としてあるが、公共施設等総合管理計画などに基づき、適正に進めるとともに、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市債の新規発行額を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考慮した中で計画的に事業を実施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地方債の発行を抑制し、数値の減少に努める。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155575</xdr:rowOff>
    </xdr:to>
    <xdr:cxnSp macro="">
      <xdr:nvCxnSpPr>
        <xdr:cNvPr id="380" name="直線コネクタ 379"/>
        <xdr:cNvCxnSpPr/>
      </xdr:nvCxnSpPr>
      <xdr:spPr>
        <a:xfrm flipV="1">
          <a:off x="16179800" y="7491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155575</xdr:rowOff>
    </xdr:from>
    <xdr:to>
      <xdr:col>77</xdr:col>
      <xdr:colOff>44450</xdr:colOff>
      <xdr:row>43</xdr:row>
      <xdr:rowOff>167640</xdr:rowOff>
    </xdr:to>
    <xdr:cxnSp macro="">
      <xdr:nvCxnSpPr>
        <xdr:cNvPr id="383" name="直線コネクタ 382"/>
        <xdr:cNvCxnSpPr/>
      </xdr:nvCxnSpPr>
      <xdr:spPr>
        <a:xfrm flipV="1">
          <a:off x="15290800" y="75279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26353</xdr:rowOff>
    </xdr:to>
    <xdr:cxnSp macro="">
      <xdr:nvCxnSpPr>
        <xdr:cNvPr id="386" name="直線コネクタ 385"/>
        <xdr:cNvCxnSpPr/>
      </xdr:nvCxnSpPr>
      <xdr:spPr>
        <a:xfrm flipV="1">
          <a:off x="14401800" y="75399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26353</xdr:rowOff>
    </xdr:from>
    <xdr:to>
      <xdr:col>68</xdr:col>
      <xdr:colOff>152400</xdr:colOff>
      <xdr:row>44</xdr:row>
      <xdr:rowOff>68580</xdr:rowOff>
    </xdr:to>
    <xdr:cxnSp macro="">
      <xdr:nvCxnSpPr>
        <xdr:cNvPr id="389" name="直線コネクタ 388"/>
        <xdr:cNvCxnSpPr/>
      </xdr:nvCxnSpPr>
      <xdr:spPr>
        <a:xfrm flipV="1">
          <a:off x="13512800" y="757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9" name="楕円 398"/>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135907</xdr:rowOff>
    </xdr:from>
    <xdr:ext cx="762000" cy="259045"/>
    <xdr:sp macro="" textlink="">
      <xdr:nvSpPr>
        <xdr:cNvPr id="400" name="公債費負担の状況該当値テキスト"/>
        <xdr:cNvSpPr txBox="1"/>
      </xdr:nvSpPr>
      <xdr:spPr>
        <a:xfrm>
          <a:off x="17106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104775</xdr:rowOff>
    </xdr:from>
    <xdr:to>
      <xdr:col>77</xdr:col>
      <xdr:colOff>95250</xdr:colOff>
      <xdr:row>44</xdr:row>
      <xdr:rowOff>34925</xdr:rowOff>
    </xdr:to>
    <xdr:sp macro="" textlink="">
      <xdr:nvSpPr>
        <xdr:cNvPr id="401" name="楕円 400"/>
        <xdr:cNvSpPr/>
      </xdr:nvSpPr>
      <xdr:spPr>
        <a:xfrm>
          <a:off x="16129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19702</xdr:rowOff>
    </xdr:from>
    <xdr:ext cx="736600" cy="259045"/>
    <xdr:sp macro="" textlink="">
      <xdr:nvSpPr>
        <xdr:cNvPr id="402" name="テキスト ボックス 401"/>
        <xdr:cNvSpPr txBox="1"/>
      </xdr:nvSpPr>
      <xdr:spPr>
        <a:xfrm>
          <a:off x="15798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3" name="楕円 402"/>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4" name="テキスト ボックス 403"/>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147003</xdr:rowOff>
    </xdr:from>
    <xdr:to>
      <xdr:col>68</xdr:col>
      <xdr:colOff>203200</xdr:colOff>
      <xdr:row>44</xdr:row>
      <xdr:rowOff>77153</xdr:rowOff>
    </xdr:to>
    <xdr:sp macro="" textlink="">
      <xdr:nvSpPr>
        <xdr:cNvPr id="405" name="楕円 404"/>
        <xdr:cNvSpPr/>
      </xdr:nvSpPr>
      <xdr:spPr>
        <a:xfrm>
          <a:off x="14351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61930</xdr:rowOff>
    </xdr:from>
    <xdr:ext cx="762000" cy="259045"/>
    <xdr:sp macro="" textlink="">
      <xdr:nvSpPr>
        <xdr:cNvPr id="406" name="テキスト ボックス 405"/>
        <xdr:cNvSpPr txBox="1"/>
      </xdr:nvSpPr>
      <xdr:spPr>
        <a:xfrm>
          <a:off x="14020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近年の減少から比べて大きく数値が減少したものの、依然として類似団体平均を大きく上回っている。今後、施設の老朽化に伴う施設更新が課題としてあるが、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などに基づき、適正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という基本的な方針のもと、交付税措置のある地方債の活用や、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考慮した中で計画的に事業を実施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地方債の発行を抑制し、数値の減少に努める。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126577</xdr:rowOff>
    </xdr:from>
    <xdr:to>
      <xdr:col>81</xdr:col>
      <xdr:colOff>44450</xdr:colOff>
      <xdr:row>20</xdr:row>
      <xdr:rowOff>136906</xdr:rowOff>
    </xdr:to>
    <xdr:cxnSp macro="">
      <xdr:nvCxnSpPr>
        <xdr:cNvPr id="442" name="直線コネクタ 441"/>
        <xdr:cNvCxnSpPr/>
      </xdr:nvCxnSpPr>
      <xdr:spPr>
        <a:xfrm flipV="1">
          <a:off x="16179800" y="3384127"/>
          <a:ext cx="8382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136906</xdr:rowOff>
    </xdr:from>
    <xdr:to>
      <xdr:col>77</xdr:col>
      <xdr:colOff>44450</xdr:colOff>
      <xdr:row>21</xdr:row>
      <xdr:rowOff>8086</xdr:rowOff>
    </xdr:to>
    <xdr:cxnSp macro="">
      <xdr:nvCxnSpPr>
        <xdr:cNvPr id="445" name="直線コネクタ 444"/>
        <xdr:cNvCxnSpPr/>
      </xdr:nvCxnSpPr>
      <xdr:spPr>
        <a:xfrm flipV="1">
          <a:off x="15290800" y="356590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8086</xdr:rowOff>
    </xdr:from>
    <xdr:to>
      <xdr:col>72</xdr:col>
      <xdr:colOff>203200</xdr:colOff>
      <xdr:row>21</xdr:row>
      <xdr:rowOff>74041</xdr:rowOff>
    </xdr:to>
    <xdr:cxnSp macro="">
      <xdr:nvCxnSpPr>
        <xdr:cNvPr id="448" name="直線コネクタ 447"/>
        <xdr:cNvCxnSpPr/>
      </xdr:nvCxnSpPr>
      <xdr:spPr>
        <a:xfrm flipV="1">
          <a:off x="14401800" y="3608536"/>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74041</xdr:rowOff>
    </xdr:from>
    <xdr:to>
      <xdr:col>68</xdr:col>
      <xdr:colOff>152400</xdr:colOff>
      <xdr:row>21</xdr:row>
      <xdr:rowOff>160909</xdr:rowOff>
    </xdr:to>
    <xdr:cxnSp macro="">
      <xdr:nvCxnSpPr>
        <xdr:cNvPr id="451" name="直線コネクタ 450"/>
        <xdr:cNvCxnSpPr/>
      </xdr:nvCxnSpPr>
      <xdr:spPr>
        <a:xfrm flipV="1">
          <a:off x="13512800" y="367449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75777</xdr:rowOff>
    </xdr:from>
    <xdr:to>
      <xdr:col>81</xdr:col>
      <xdr:colOff>95250</xdr:colOff>
      <xdr:row>20</xdr:row>
      <xdr:rowOff>5927</xdr:rowOff>
    </xdr:to>
    <xdr:sp macro="" textlink="">
      <xdr:nvSpPr>
        <xdr:cNvPr id="461" name="楕円 460"/>
        <xdr:cNvSpPr/>
      </xdr:nvSpPr>
      <xdr:spPr>
        <a:xfrm>
          <a:off x="169672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47854</xdr:rowOff>
    </xdr:from>
    <xdr:ext cx="762000" cy="259045"/>
    <xdr:sp macro="" textlink="">
      <xdr:nvSpPr>
        <xdr:cNvPr id="462" name="将来負担の状況該当値テキスト"/>
        <xdr:cNvSpPr txBox="1"/>
      </xdr:nvSpPr>
      <xdr:spPr>
        <a:xfrm>
          <a:off x="17106900" y="330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86106</xdr:rowOff>
    </xdr:from>
    <xdr:to>
      <xdr:col>77</xdr:col>
      <xdr:colOff>95250</xdr:colOff>
      <xdr:row>21</xdr:row>
      <xdr:rowOff>16256</xdr:rowOff>
    </xdr:to>
    <xdr:sp macro="" textlink="">
      <xdr:nvSpPr>
        <xdr:cNvPr id="463" name="楕円 462"/>
        <xdr:cNvSpPr/>
      </xdr:nvSpPr>
      <xdr:spPr>
        <a:xfrm>
          <a:off x="16129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1033</xdr:rowOff>
    </xdr:from>
    <xdr:ext cx="736600" cy="259045"/>
    <xdr:sp macro="" textlink="">
      <xdr:nvSpPr>
        <xdr:cNvPr id="464" name="テキスト ボックス 463"/>
        <xdr:cNvSpPr txBox="1"/>
      </xdr:nvSpPr>
      <xdr:spPr>
        <a:xfrm>
          <a:off x="15798800" y="360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128736</xdr:rowOff>
    </xdr:from>
    <xdr:to>
      <xdr:col>73</xdr:col>
      <xdr:colOff>44450</xdr:colOff>
      <xdr:row>21</xdr:row>
      <xdr:rowOff>58886</xdr:rowOff>
    </xdr:to>
    <xdr:sp macro="" textlink="">
      <xdr:nvSpPr>
        <xdr:cNvPr id="465" name="楕円 464"/>
        <xdr:cNvSpPr/>
      </xdr:nvSpPr>
      <xdr:spPr>
        <a:xfrm>
          <a:off x="15240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43663</xdr:rowOff>
    </xdr:from>
    <xdr:ext cx="762000" cy="259045"/>
    <xdr:sp macro="" textlink="">
      <xdr:nvSpPr>
        <xdr:cNvPr id="466" name="テキスト ボックス 465"/>
        <xdr:cNvSpPr txBox="1"/>
      </xdr:nvSpPr>
      <xdr:spPr>
        <a:xfrm>
          <a:off x="14909800" y="36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23241</xdr:rowOff>
    </xdr:from>
    <xdr:to>
      <xdr:col>68</xdr:col>
      <xdr:colOff>203200</xdr:colOff>
      <xdr:row>21</xdr:row>
      <xdr:rowOff>124841</xdr:rowOff>
    </xdr:to>
    <xdr:sp macro="" textlink="">
      <xdr:nvSpPr>
        <xdr:cNvPr id="467" name="楕円 466"/>
        <xdr:cNvSpPr/>
      </xdr:nvSpPr>
      <xdr:spPr>
        <a:xfrm>
          <a:off x="14351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109618</xdr:rowOff>
    </xdr:from>
    <xdr:ext cx="762000" cy="259045"/>
    <xdr:sp macro="" textlink="">
      <xdr:nvSpPr>
        <xdr:cNvPr id="468" name="テキスト ボックス 467"/>
        <xdr:cNvSpPr txBox="1"/>
      </xdr:nvSpPr>
      <xdr:spPr>
        <a:xfrm>
          <a:off x="14020800" y="37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110109</xdr:rowOff>
    </xdr:from>
    <xdr:to>
      <xdr:col>64</xdr:col>
      <xdr:colOff>152400</xdr:colOff>
      <xdr:row>22</xdr:row>
      <xdr:rowOff>40259</xdr:rowOff>
    </xdr:to>
    <xdr:sp macro="" textlink="">
      <xdr:nvSpPr>
        <xdr:cNvPr id="469" name="楕円 468"/>
        <xdr:cNvSpPr/>
      </xdr:nvSpPr>
      <xdr:spPr>
        <a:xfrm>
          <a:off x="13462000" y="37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25036</xdr:rowOff>
    </xdr:from>
    <xdr:ext cx="762000" cy="259045"/>
    <xdr:sp macro="" textlink="">
      <xdr:nvSpPr>
        <xdr:cNvPr id="470" name="テキスト ボックス 469"/>
        <xdr:cNvSpPr txBox="1"/>
      </xdr:nvSpPr>
      <xdr:spPr>
        <a:xfrm>
          <a:off x="13131800" y="379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人件費については、類似団体内平均を下回っており、大量退職のピークを終えたことによる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退職者と新規採用者の給与差等による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減少や退職手当の減少により、比率は減少した。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事業ごとの定員数の適正を見極めながら、民間でも実施可能な業務については、指定管理者制度を含めた委託を推進していくことで、人件費の抑制を行いながらも質の高い行政サービスを行う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142240</xdr:rowOff>
    </xdr:to>
    <xdr:cxnSp macro="">
      <xdr:nvCxnSpPr>
        <xdr:cNvPr id="66" name="直線コネクタ 65"/>
        <xdr:cNvCxnSpPr/>
      </xdr:nvCxnSpPr>
      <xdr:spPr>
        <a:xfrm flipV="1">
          <a:off x="3987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142240</xdr:rowOff>
    </xdr:to>
    <xdr:cxnSp macro="">
      <xdr:nvCxnSpPr>
        <xdr:cNvPr id="69" name="直線コネクタ 68"/>
        <xdr:cNvCxnSpPr/>
      </xdr:nvCxnSpPr>
      <xdr:spPr>
        <a:xfrm>
          <a:off x="3098800" y="6101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43180</xdr:rowOff>
    </xdr:to>
    <xdr:cxnSp macro="">
      <xdr:nvCxnSpPr>
        <xdr:cNvPr id="72" name="直線コネクタ 71"/>
        <xdr:cNvCxnSpPr/>
      </xdr:nvCxnSpPr>
      <xdr:spPr>
        <a:xfrm flipV="1">
          <a:off x="2209800" y="610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36</xdr:row>
      <xdr:rowOff>43180</xdr:rowOff>
    </xdr:to>
    <xdr:cxnSp macro="">
      <xdr:nvCxnSpPr>
        <xdr:cNvPr id="75" name="直線コネクタ 74"/>
        <xdr:cNvCxnSpPr/>
      </xdr:nvCxnSpPr>
      <xdr:spPr>
        <a:xfrm>
          <a:off x="1320800" y="5979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類似団体内平均よりも下回っており、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窓口業務等の委託料の増加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はあるものの、比率は減少した。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今後も民間委託を効果的に活用し、また事務事業の見直しによって物件費の経費削減に努める。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115570</xdr:rowOff>
    </xdr:to>
    <xdr:cxnSp macro="">
      <xdr:nvCxnSpPr>
        <xdr:cNvPr id="125" name="直線コネクタ 124"/>
        <xdr:cNvCxnSpPr/>
      </xdr:nvCxnSpPr>
      <xdr:spPr>
        <a:xfrm flipV="1">
          <a:off x="15671800" y="2335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78994</xdr:rowOff>
    </xdr:from>
    <xdr:to>
      <xdr:col>78</xdr:col>
      <xdr:colOff>69850</xdr:colOff>
      <xdr:row>13</xdr:row>
      <xdr:rowOff>115570</xdr:rowOff>
    </xdr:to>
    <xdr:cxnSp macro="">
      <xdr:nvCxnSpPr>
        <xdr:cNvPr id="128" name="直線コネクタ 127"/>
        <xdr:cNvCxnSpPr/>
      </xdr:nvCxnSpPr>
      <xdr:spPr>
        <a:xfrm>
          <a:off x="14782800" y="230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78994</xdr:rowOff>
    </xdr:to>
    <xdr:cxnSp macro="">
      <xdr:nvCxnSpPr>
        <xdr:cNvPr id="131" name="直線コネクタ 130"/>
        <xdr:cNvCxnSpPr/>
      </xdr:nvCxnSpPr>
      <xdr:spPr>
        <a:xfrm>
          <a:off x="13893800" y="228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33274</xdr:rowOff>
    </xdr:from>
    <xdr:to>
      <xdr:col>69</xdr:col>
      <xdr:colOff>92075</xdr:colOff>
      <xdr:row>13</xdr:row>
      <xdr:rowOff>60706</xdr:rowOff>
    </xdr:to>
    <xdr:cxnSp macro="">
      <xdr:nvCxnSpPr>
        <xdr:cNvPr id="134" name="直線コネクタ 133"/>
        <xdr:cNvCxnSpPr/>
      </xdr:nvCxnSpPr>
      <xdr:spPr>
        <a:xfrm>
          <a:off x="13004800" y="226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55626</xdr:rowOff>
    </xdr:from>
    <xdr:to>
      <xdr:col>82</xdr:col>
      <xdr:colOff>158750</xdr:colOff>
      <xdr:row>13</xdr:row>
      <xdr:rowOff>157226</xdr:rowOff>
    </xdr:to>
    <xdr:sp macro="" textlink="">
      <xdr:nvSpPr>
        <xdr:cNvPr id="144" name="楕円 143"/>
        <xdr:cNvSpPr/>
      </xdr:nvSpPr>
      <xdr:spPr>
        <a:xfrm>
          <a:off x="164592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72153</xdr:rowOff>
    </xdr:from>
    <xdr:ext cx="762000" cy="259045"/>
    <xdr:sp macro="" textlink="">
      <xdr:nvSpPr>
        <xdr:cNvPr id="145" name="物件費該当値テキスト"/>
        <xdr:cNvSpPr txBox="1"/>
      </xdr:nvSpPr>
      <xdr:spPr>
        <a:xfrm>
          <a:off x="16598900" y="21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6" name="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28194</xdr:rowOff>
    </xdr:from>
    <xdr:to>
      <xdr:col>74</xdr:col>
      <xdr:colOff>31750</xdr:colOff>
      <xdr:row>13</xdr:row>
      <xdr:rowOff>129794</xdr:rowOff>
    </xdr:to>
    <xdr:sp macro="" textlink="">
      <xdr:nvSpPr>
        <xdr:cNvPr id="148" name="楕円 147"/>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139971</xdr:rowOff>
    </xdr:from>
    <xdr:ext cx="762000" cy="259045"/>
    <xdr:sp macro="" textlink="">
      <xdr:nvSpPr>
        <xdr:cNvPr id="149" name="テキスト ボックス 148"/>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50" name="楕円 149"/>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51" name="テキスト ボックス 150"/>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153924</xdr:rowOff>
    </xdr:from>
    <xdr:to>
      <xdr:col>65</xdr:col>
      <xdr:colOff>53975</xdr:colOff>
      <xdr:row>13</xdr:row>
      <xdr:rowOff>84074</xdr:rowOff>
    </xdr:to>
    <xdr:sp macro="" textlink="">
      <xdr:nvSpPr>
        <xdr:cNvPr id="152" name="楕円 151"/>
        <xdr:cNvSpPr/>
      </xdr:nvSpPr>
      <xdr:spPr>
        <a:xfrm>
          <a:off x="12954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94251</xdr:rowOff>
    </xdr:from>
    <xdr:ext cx="762000" cy="259045"/>
    <xdr:sp macro="" textlink="">
      <xdr:nvSpPr>
        <xdr:cNvPr id="153" name="テキスト ボックス 152"/>
        <xdr:cNvSpPr txBox="1"/>
      </xdr:nvSpPr>
      <xdr:spPr>
        <a:xfrm>
          <a:off x="12623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類似団体内平均は下回っているものの、障害福祉費等の増加により、比率は増加した。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今後も扶助費の増加が見込まれるため、審査基準や各種給付の見直しを行い、増加の抑制に努める。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97065</xdr:rowOff>
    </xdr:to>
    <xdr:cxnSp macro="">
      <xdr:nvCxnSpPr>
        <xdr:cNvPr id="188" name="直線コネクタ 187"/>
        <xdr:cNvCxnSpPr/>
      </xdr:nvCxnSpPr>
      <xdr:spPr>
        <a:xfrm>
          <a:off x="3987800" y="9461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31750</xdr:rowOff>
    </xdr:to>
    <xdr:cxnSp macro="">
      <xdr:nvCxnSpPr>
        <xdr:cNvPr id="191" name="直線コネクタ 190"/>
        <xdr:cNvCxnSpPr/>
      </xdr:nvCxnSpPr>
      <xdr:spPr>
        <a:xfrm>
          <a:off x="3098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170543</xdr:rowOff>
    </xdr:to>
    <xdr:cxnSp macro="">
      <xdr:nvCxnSpPr>
        <xdr:cNvPr id="194" name="直線コネクタ 193"/>
        <xdr:cNvCxnSpPr/>
      </xdr:nvCxnSpPr>
      <xdr:spPr>
        <a:xfrm>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170543</xdr:rowOff>
    </xdr:to>
    <xdr:cxnSp macro="">
      <xdr:nvCxnSpPr>
        <xdr:cNvPr id="197" name="直線コネクタ 196"/>
        <xdr:cNvCxnSpPr/>
      </xdr:nvCxnSpPr>
      <xdr:spPr>
        <a:xfrm flipV="1">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1" name="楕円 210"/>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2" name="テキスト ボックス 21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16" name="テキスト ボックス 215"/>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類似団体内平均は下回っており、比率も減少した。主な要因としては、介護保険特別会計等への繰出金は増加しているものの、下水道事業特別会計への繰出基準の見直しにより経常費が減少したものによる。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今後、介護保険については給付費抑制のため予防・健康増進事業へ効果的に取り組み、下水道事業については健全経営に向けた使用料の適正化を図ることで繰出金の抑制に努める。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73660</xdr:rowOff>
    </xdr:to>
    <xdr:cxnSp macro="">
      <xdr:nvCxnSpPr>
        <xdr:cNvPr id="249" name="直線コネクタ 248"/>
        <xdr:cNvCxnSpPr/>
      </xdr:nvCxnSpPr>
      <xdr:spPr>
        <a:xfrm flipV="1">
          <a:off x="15671800" y="9613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73660</xdr:rowOff>
    </xdr:to>
    <xdr:cxnSp macro="">
      <xdr:nvCxnSpPr>
        <xdr:cNvPr id="252" name="直線コネクタ 251"/>
        <xdr:cNvCxnSpPr/>
      </xdr:nvCxnSpPr>
      <xdr:spPr>
        <a:xfrm>
          <a:off x="14782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12700</xdr:rowOff>
    </xdr:to>
    <xdr:cxnSp macro="">
      <xdr:nvCxnSpPr>
        <xdr:cNvPr id="255" name="直線コネクタ 254"/>
        <xdr:cNvCxnSpPr/>
      </xdr:nvCxnSpPr>
      <xdr:spPr>
        <a:xfrm>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161290</xdr:rowOff>
    </xdr:to>
    <xdr:cxnSp macro="">
      <xdr:nvCxnSpPr>
        <xdr:cNvPr id="258" name="直線コネクタ 257"/>
        <xdr:cNvCxnSpPr/>
      </xdr:nvCxnSpPr>
      <xdr:spPr>
        <a:xfrm>
          <a:off x="13004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6" name="楕円 275"/>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7" name="テキスト ボックス 276"/>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類似団体内平均を下回っており、比率も減少した。主な要因としては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一部事務組合（ごみ処理等）に係る負担金の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類似性、必要性、有効性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、交付基準が適正かどうかを精査し、廃止・縮小等の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整理合理化を図り、補助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金の適正な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07" name="直線コネクタ 306"/>
        <xdr:cNvCxnSpPr/>
      </xdr:nvCxnSpPr>
      <xdr:spPr>
        <a:xfrm flipV="1">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113284</xdr:rowOff>
    </xdr:to>
    <xdr:cxnSp macro="">
      <xdr:nvCxnSpPr>
        <xdr:cNvPr id="310" name="直線コネクタ 309"/>
        <xdr:cNvCxnSpPr/>
      </xdr:nvCxnSpPr>
      <xdr:spPr>
        <a:xfrm>
          <a:off x="14782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85852</xdr:rowOff>
    </xdr:to>
    <xdr:cxnSp macro="">
      <xdr:nvCxnSpPr>
        <xdr:cNvPr id="313" name="直線コネクタ 312"/>
        <xdr:cNvCxnSpPr/>
      </xdr:nvCxnSpPr>
      <xdr:spPr>
        <a:xfrm flipV="1">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85852</xdr:rowOff>
    </xdr:to>
    <xdr:cxnSp macro="">
      <xdr:nvCxnSpPr>
        <xdr:cNvPr id="316" name="直線コネクタ 315"/>
        <xdr:cNvCxnSpPr/>
      </xdr:nvCxnSpPr>
      <xdr:spPr>
        <a:xfrm>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6" name="楕円 325"/>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7"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9" name="テキスト ボックス 328"/>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0" name="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1" name="テキスト ボックス 330"/>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3" name="テキスト ボックス 332"/>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4" name="楕円 333"/>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35" name="テキスト ボックス 334"/>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前年と比較して決算額及び比率は減少したものの、依然として類似団体内平均を大きく上回っている。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人口急増に伴う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インフラ整備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地方債を発行してきたことが数値の高い要因となっている。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という基本方針を徹底し、交付税措置のある地方債の活用や、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次年度以降への負担を考慮した中で計画的に事業を実施し、地方債の発行を抑制し、数値の減少に努める。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35561</xdr:rowOff>
    </xdr:to>
    <xdr:cxnSp macro="">
      <xdr:nvCxnSpPr>
        <xdr:cNvPr id="365" name="直線コネクタ 364"/>
        <xdr:cNvCxnSpPr/>
      </xdr:nvCxnSpPr>
      <xdr:spPr>
        <a:xfrm flipV="1">
          <a:off x="3987800" y="136829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xdr:rowOff>
    </xdr:from>
    <xdr:to>
      <xdr:col>19</xdr:col>
      <xdr:colOff>187325</xdr:colOff>
      <xdr:row>80</xdr:row>
      <xdr:rowOff>35561</xdr:rowOff>
    </xdr:to>
    <xdr:cxnSp macro="">
      <xdr:nvCxnSpPr>
        <xdr:cNvPr id="368" name="直線コネクタ 367"/>
        <xdr:cNvCxnSpPr/>
      </xdr:nvCxnSpPr>
      <xdr:spPr>
        <a:xfrm>
          <a:off x="3098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94996</xdr:rowOff>
    </xdr:to>
    <xdr:cxnSp macro="">
      <xdr:nvCxnSpPr>
        <xdr:cNvPr id="371" name="直線コネクタ 370"/>
        <xdr:cNvCxnSpPr/>
      </xdr:nvCxnSpPr>
      <xdr:spPr>
        <a:xfrm flipV="1">
          <a:off x="2209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94996</xdr:rowOff>
    </xdr:from>
    <xdr:to>
      <xdr:col>11</xdr:col>
      <xdr:colOff>9525</xdr:colOff>
      <xdr:row>80</xdr:row>
      <xdr:rowOff>117856</xdr:rowOff>
    </xdr:to>
    <xdr:cxnSp macro="">
      <xdr:nvCxnSpPr>
        <xdr:cNvPr id="374" name="直線コネクタ 373"/>
        <xdr:cNvCxnSpPr/>
      </xdr:nvCxnSpPr>
      <xdr:spPr>
        <a:xfrm flipV="1">
          <a:off x="1320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84" name="楕円 383"/>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85"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86" name="楕円 385"/>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7" name="テキスト ボックス 386"/>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124206</xdr:rowOff>
    </xdr:from>
    <xdr:to>
      <xdr:col>15</xdr:col>
      <xdr:colOff>149225</xdr:colOff>
      <xdr:row>80</xdr:row>
      <xdr:rowOff>54356</xdr:rowOff>
    </xdr:to>
    <xdr:sp macro="" textlink="">
      <xdr:nvSpPr>
        <xdr:cNvPr id="388" name="楕円 387"/>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39133</xdr:rowOff>
    </xdr:from>
    <xdr:ext cx="762000" cy="259045"/>
    <xdr:sp macro="" textlink="">
      <xdr:nvSpPr>
        <xdr:cNvPr id="389" name="テキスト ボックス 388"/>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90" name="楕円 389"/>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91" name="テキスト ボックス 390"/>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67056</xdr:rowOff>
    </xdr:from>
    <xdr:to>
      <xdr:col>6</xdr:col>
      <xdr:colOff>171450</xdr:colOff>
      <xdr:row>80</xdr:row>
      <xdr:rowOff>168656</xdr:rowOff>
    </xdr:to>
    <xdr:sp macro="" textlink="">
      <xdr:nvSpPr>
        <xdr:cNvPr id="392" name="楕円 391"/>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153433</xdr:rowOff>
    </xdr:from>
    <xdr:ext cx="762000" cy="259045"/>
    <xdr:sp macro="" textlink="">
      <xdr:nvSpPr>
        <xdr:cNvPr id="393" name="テキスト ボックス 392"/>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主な要因としては、公債費の割合が多いためである。今後、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公債費の負担抑制が大きな課題としてあげられ、抑制に向けた方針を徹底し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一方で人件費や扶助費といった費用においても歳出抑制に向けた努力を徹底し、健全な市政運営に努める。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123190</xdr:rowOff>
    </xdr:from>
    <xdr:to>
      <xdr:col>82</xdr:col>
      <xdr:colOff>107950</xdr:colOff>
      <xdr:row>75</xdr:row>
      <xdr:rowOff>1270</xdr:rowOff>
    </xdr:to>
    <xdr:cxnSp macro="">
      <xdr:nvCxnSpPr>
        <xdr:cNvPr id="426" name="直線コネクタ 425"/>
        <xdr:cNvCxnSpPr/>
      </xdr:nvCxnSpPr>
      <xdr:spPr>
        <a:xfrm flipV="1">
          <a:off x="15671800" y="128104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146050</xdr:rowOff>
    </xdr:from>
    <xdr:to>
      <xdr:col>78</xdr:col>
      <xdr:colOff>69850</xdr:colOff>
      <xdr:row>75</xdr:row>
      <xdr:rowOff>1270</xdr:rowOff>
    </xdr:to>
    <xdr:cxnSp macro="">
      <xdr:nvCxnSpPr>
        <xdr:cNvPr id="429" name="直線コネクタ 428"/>
        <xdr:cNvCxnSpPr/>
      </xdr:nvCxnSpPr>
      <xdr:spPr>
        <a:xfrm>
          <a:off x="14782800" y="12661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146050</xdr:rowOff>
    </xdr:from>
    <xdr:to>
      <xdr:col>73</xdr:col>
      <xdr:colOff>180975</xdr:colOff>
      <xdr:row>74</xdr:row>
      <xdr:rowOff>12700</xdr:rowOff>
    </xdr:to>
    <xdr:cxnSp macro="">
      <xdr:nvCxnSpPr>
        <xdr:cNvPr id="432" name="直線コネクタ 431"/>
        <xdr:cNvCxnSpPr/>
      </xdr:nvCxnSpPr>
      <xdr:spPr>
        <a:xfrm flipV="1">
          <a:off x="13893800" y="1266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74</xdr:row>
      <xdr:rowOff>12700</xdr:rowOff>
    </xdr:to>
    <xdr:cxnSp macro="">
      <xdr:nvCxnSpPr>
        <xdr:cNvPr id="435" name="直線コネクタ 434"/>
        <xdr:cNvCxnSpPr/>
      </xdr:nvCxnSpPr>
      <xdr:spPr>
        <a:xfrm>
          <a:off x="13004800" y="12524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72390</xdr:rowOff>
    </xdr:from>
    <xdr:to>
      <xdr:col>82</xdr:col>
      <xdr:colOff>158750</xdr:colOff>
      <xdr:row>75</xdr:row>
      <xdr:rowOff>2540</xdr:rowOff>
    </xdr:to>
    <xdr:sp macro="" textlink="">
      <xdr:nvSpPr>
        <xdr:cNvPr id="445" name="楕円 444"/>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152417</xdr:rowOff>
    </xdr:from>
    <xdr:ext cx="762000" cy="259045"/>
    <xdr:sp macro="" textlink="">
      <xdr:nvSpPr>
        <xdr:cNvPr id="446" name="公債費以外該当値テキスト"/>
        <xdr:cNvSpPr txBox="1"/>
      </xdr:nvSpPr>
      <xdr:spPr>
        <a:xfrm>
          <a:off x="16598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7" name="楕円 446"/>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8" name="テキスト ボックス 447"/>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95250</xdr:rowOff>
    </xdr:from>
    <xdr:to>
      <xdr:col>74</xdr:col>
      <xdr:colOff>31750</xdr:colOff>
      <xdr:row>74</xdr:row>
      <xdr:rowOff>25400</xdr:rowOff>
    </xdr:to>
    <xdr:sp macro="" textlink="">
      <xdr:nvSpPr>
        <xdr:cNvPr id="449" name="楕円 448"/>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35577</xdr:rowOff>
    </xdr:from>
    <xdr:ext cx="762000" cy="259045"/>
    <xdr:sp macro="" textlink="">
      <xdr:nvSpPr>
        <xdr:cNvPr id="450" name="テキスト ボックス 449"/>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51" name="楕円 450"/>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52" name="テキスト ボックス 451"/>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53" name="楕円 452"/>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54" name="テキスト ボックス 453"/>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33579</xdr:rowOff>
    </xdr:from>
    <xdr:to>
      <xdr:col>29</xdr:col>
      <xdr:colOff>127000</xdr:colOff>
      <xdr:row>18</xdr:row>
      <xdr:rowOff>50914</xdr:rowOff>
    </xdr:to>
    <xdr:cxnSp macro="">
      <xdr:nvCxnSpPr>
        <xdr:cNvPr id="50" name="直線コネクタ 49"/>
        <xdr:cNvCxnSpPr/>
      </xdr:nvCxnSpPr>
      <xdr:spPr bwMode="auto">
        <a:xfrm>
          <a:off x="5003800" y="3167304"/>
          <a:ext cx="6477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33579</xdr:rowOff>
    </xdr:from>
    <xdr:to>
      <xdr:col>26</xdr:col>
      <xdr:colOff>50800</xdr:colOff>
      <xdr:row>18</xdr:row>
      <xdr:rowOff>34931</xdr:rowOff>
    </xdr:to>
    <xdr:cxnSp macro="">
      <xdr:nvCxnSpPr>
        <xdr:cNvPr id="53" name="直線コネクタ 52"/>
        <xdr:cNvCxnSpPr/>
      </xdr:nvCxnSpPr>
      <xdr:spPr bwMode="auto">
        <a:xfrm flipV="1">
          <a:off x="4305300" y="316730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34874</xdr:rowOff>
    </xdr:from>
    <xdr:to>
      <xdr:col>22</xdr:col>
      <xdr:colOff>114300</xdr:colOff>
      <xdr:row>18</xdr:row>
      <xdr:rowOff>34931</xdr:rowOff>
    </xdr:to>
    <xdr:cxnSp macro="">
      <xdr:nvCxnSpPr>
        <xdr:cNvPr id="56" name="直線コネクタ 55"/>
        <xdr:cNvCxnSpPr/>
      </xdr:nvCxnSpPr>
      <xdr:spPr bwMode="auto">
        <a:xfrm>
          <a:off x="3606800" y="3168599"/>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34874</xdr:rowOff>
    </xdr:from>
    <xdr:to>
      <xdr:col>18</xdr:col>
      <xdr:colOff>177800</xdr:colOff>
      <xdr:row>18</xdr:row>
      <xdr:rowOff>139364</xdr:rowOff>
    </xdr:to>
    <xdr:cxnSp macro="">
      <xdr:nvCxnSpPr>
        <xdr:cNvPr id="59" name="直線コネクタ 58"/>
        <xdr:cNvCxnSpPr/>
      </xdr:nvCxnSpPr>
      <xdr:spPr bwMode="auto">
        <a:xfrm flipV="1">
          <a:off x="2908300" y="3168599"/>
          <a:ext cx="698500" cy="10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114</xdr:rowOff>
    </xdr:from>
    <xdr:to>
      <xdr:col>29</xdr:col>
      <xdr:colOff>177800</xdr:colOff>
      <xdr:row>18</xdr:row>
      <xdr:rowOff>101714</xdr:rowOff>
    </xdr:to>
    <xdr:sp macro="" textlink="">
      <xdr:nvSpPr>
        <xdr:cNvPr id="69" name="楕円 68"/>
        <xdr:cNvSpPr/>
      </xdr:nvSpPr>
      <xdr:spPr bwMode="auto">
        <a:xfrm>
          <a:off x="5600700" y="313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143641</xdr:rowOff>
    </xdr:from>
    <xdr:ext cx="762000" cy="259045"/>
    <xdr:sp macro="" textlink="">
      <xdr:nvSpPr>
        <xdr:cNvPr id="70" name="人口1人当たり決算額の推移該当値テキスト130"/>
        <xdr:cNvSpPr txBox="1"/>
      </xdr:nvSpPr>
      <xdr:spPr>
        <a:xfrm>
          <a:off x="5740400" y="31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154229</xdr:rowOff>
    </xdr:from>
    <xdr:to>
      <xdr:col>26</xdr:col>
      <xdr:colOff>101600</xdr:colOff>
      <xdr:row>18</xdr:row>
      <xdr:rowOff>84379</xdr:rowOff>
    </xdr:to>
    <xdr:sp macro="" textlink="">
      <xdr:nvSpPr>
        <xdr:cNvPr id="71" name="楕円 70"/>
        <xdr:cNvSpPr/>
      </xdr:nvSpPr>
      <xdr:spPr bwMode="auto">
        <a:xfrm>
          <a:off x="49530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69156</xdr:rowOff>
    </xdr:from>
    <xdr:ext cx="736600" cy="259045"/>
    <xdr:sp macro="" textlink="">
      <xdr:nvSpPr>
        <xdr:cNvPr id="72" name="テキスト ボックス 71"/>
        <xdr:cNvSpPr txBox="1"/>
      </xdr:nvSpPr>
      <xdr:spPr>
        <a:xfrm>
          <a:off x="4622800" y="3202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155581</xdr:rowOff>
    </xdr:from>
    <xdr:to>
      <xdr:col>22</xdr:col>
      <xdr:colOff>165100</xdr:colOff>
      <xdr:row>18</xdr:row>
      <xdr:rowOff>85731</xdr:rowOff>
    </xdr:to>
    <xdr:sp macro="" textlink="">
      <xdr:nvSpPr>
        <xdr:cNvPr id="73" name="楕円 72"/>
        <xdr:cNvSpPr/>
      </xdr:nvSpPr>
      <xdr:spPr bwMode="auto">
        <a:xfrm>
          <a:off x="42545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70508</xdr:rowOff>
    </xdr:from>
    <xdr:ext cx="762000" cy="259045"/>
    <xdr:sp macro="" textlink="">
      <xdr:nvSpPr>
        <xdr:cNvPr id="74" name="テキスト ボックス 73"/>
        <xdr:cNvSpPr txBox="1"/>
      </xdr:nvSpPr>
      <xdr:spPr>
        <a:xfrm>
          <a:off x="3924300" y="320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155524</xdr:rowOff>
    </xdr:from>
    <xdr:to>
      <xdr:col>19</xdr:col>
      <xdr:colOff>38100</xdr:colOff>
      <xdr:row>18</xdr:row>
      <xdr:rowOff>85674</xdr:rowOff>
    </xdr:to>
    <xdr:sp macro="" textlink="">
      <xdr:nvSpPr>
        <xdr:cNvPr id="75" name="楕円 74"/>
        <xdr:cNvSpPr/>
      </xdr:nvSpPr>
      <xdr:spPr bwMode="auto">
        <a:xfrm>
          <a:off x="35560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70451</xdr:rowOff>
    </xdr:from>
    <xdr:ext cx="762000" cy="259045"/>
    <xdr:sp macro="" textlink="">
      <xdr:nvSpPr>
        <xdr:cNvPr id="76" name="テキスト ボックス 75"/>
        <xdr:cNvSpPr txBox="1"/>
      </xdr:nvSpPr>
      <xdr:spPr>
        <a:xfrm>
          <a:off x="32258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88563</xdr:rowOff>
    </xdr:from>
    <xdr:to>
      <xdr:col>15</xdr:col>
      <xdr:colOff>101600</xdr:colOff>
      <xdr:row>19</xdr:row>
      <xdr:rowOff>18714</xdr:rowOff>
    </xdr:to>
    <xdr:sp macro="" textlink="">
      <xdr:nvSpPr>
        <xdr:cNvPr id="77" name="楕円 76"/>
        <xdr:cNvSpPr/>
      </xdr:nvSpPr>
      <xdr:spPr bwMode="auto">
        <a:xfrm>
          <a:off x="2857500" y="32222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3491</xdr:rowOff>
    </xdr:from>
    <xdr:ext cx="762000" cy="259045"/>
    <xdr:sp macro="" textlink="">
      <xdr:nvSpPr>
        <xdr:cNvPr id="78" name="テキスト ボックス 77"/>
        <xdr:cNvSpPr txBox="1"/>
      </xdr:nvSpPr>
      <xdr:spPr>
        <a:xfrm>
          <a:off x="2527300" y="3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24881</xdr:rowOff>
    </xdr:from>
    <xdr:to>
      <xdr:col>29</xdr:col>
      <xdr:colOff>127000</xdr:colOff>
      <xdr:row>34</xdr:row>
      <xdr:rowOff>94180</xdr:rowOff>
    </xdr:to>
    <xdr:cxnSp macro="">
      <xdr:nvCxnSpPr>
        <xdr:cNvPr id="113" name="直線コネクタ 112"/>
        <xdr:cNvCxnSpPr/>
      </xdr:nvCxnSpPr>
      <xdr:spPr bwMode="auto">
        <a:xfrm>
          <a:off x="5003800" y="6292331"/>
          <a:ext cx="647700" cy="6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22889</xdr:rowOff>
    </xdr:from>
    <xdr:to>
      <xdr:col>26</xdr:col>
      <xdr:colOff>50800</xdr:colOff>
      <xdr:row>34</xdr:row>
      <xdr:rowOff>24881</xdr:rowOff>
    </xdr:to>
    <xdr:cxnSp macro="">
      <xdr:nvCxnSpPr>
        <xdr:cNvPr id="116" name="直線コネクタ 115"/>
        <xdr:cNvCxnSpPr/>
      </xdr:nvCxnSpPr>
      <xdr:spPr bwMode="auto">
        <a:xfrm>
          <a:off x="4305300" y="62903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22889</xdr:rowOff>
    </xdr:from>
    <xdr:to>
      <xdr:col>22</xdr:col>
      <xdr:colOff>114300</xdr:colOff>
      <xdr:row>34</xdr:row>
      <xdr:rowOff>32000</xdr:rowOff>
    </xdr:to>
    <xdr:cxnSp macro="">
      <xdr:nvCxnSpPr>
        <xdr:cNvPr id="119" name="直線コネクタ 118"/>
        <xdr:cNvCxnSpPr/>
      </xdr:nvCxnSpPr>
      <xdr:spPr bwMode="auto">
        <a:xfrm flipV="1">
          <a:off x="3606800" y="6290339"/>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334994</xdr:rowOff>
    </xdr:from>
    <xdr:to>
      <xdr:col>18</xdr:col>
      <xdr:colOff>177800</xdr:colOff>
      <xdr:row>34</xdr:row>
      <xdr:rowOff>32000</xdr:rowOff>
    </xdr:to>
    <xdr:cxnSp macro="">
      <xdr:nvCxnSpPr>
        <xdr:cNvPr id="122" name="直線コネクタ 121"/>
        <xdr:cNvCxnSpPr/>
      </xdr:nvCxnSpPr>
      <xdr:spPr bwMode="auto">
        <a:xfrm>
          <a:off x="2908300" y="6259544"/>
          <a:ext cx="698500" cy="3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43380</xdr:rowOff>
    </xdr:from>
    <xdr:to>
      <xdr:col>29</xdr:col>
      <xdr:colOff>177800</xdr:colOff>
      <xdr:row>34</xdr:row>
      <xdr:rowOff>144980</xdr:rowOff>
    </xdr:to>
    <xdr:sp macro="" textlink="">
      <xdr:nvSpPr>
        <xdr:cNvPr id="132" name="楕円 131"/>
        <xdr:cNvSpPr/>
      </xdr:nvSpPr>
      <xdr:spPr bwMode="auto">
        <a:xfrm>
          <a:off x="56007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231357</xdr:rowOff>
    </xdr:from>
    <xdr:ext cx="762000" cy="259045"/>
    <xdr:sp macro="" textlink="">
      <xdr:nvSpPr>
        <xdr:cNvPr id="133" name="人口1人当たり決算額の推移該当値テキスト445"/>
        <xdr:cNvSpPr txBox="1"/>
      </xdr:nvSpPr>
      <xdr:spPr>
        <a:xfrm>
          <a:off x="5740400" y="615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316981</xdr:rowOff>
    </xdr:from>
    <xdr:to>
      <xdr:col>26</xdr:col>
      <xdr:colOff>101600</xdr:colOff>
      <xdr:row>34</xdr:row>
      <xdr:rowOff>75681</xdr:rowOff>
    </xdr:to>
    <xdr:sp macro="" textlink="">
      <xdr:nvSpPr>
        <xdr:cNvPr id="134" name="楕円 133"/>
        <xdr:cNvSpPr/>
      </xdr:nvSpPr>
      <xdr:spPr bwMode="auto">
        <a:xfrm>
          <a:off x="4953000" y="62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85858</xdr:rowOff>
    </xdr:from>
    <xdr:ext cx="736600" cy="259045"/>
    <xdr:sp macro="" textlink="">
      <xdr:nvSpPr>
        <xdr:cNvPr id="135" name="テキスト ボックス 134"/>
        <xdr:cNvSpPr txBox="1"/>
      </xdr:nvSpPr>
      <xdr:spPr>
        <a:xfrm>
          <a:off x="4622800" y="601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314989</xdr:rowOff>
    </xdr:from>
    <xdr:to>
      <xdr:col>22</xdr:col>
      <xdr:colOff>165100</xdr:colOff>
      <xdr:row>34</xdr:row>
      <xdr:rowOff>73689</xdr:rowOff>
    </xdr:to>
    <xdr:sp macro="" textlink="">
      <xdr:nvSpPr>
        <xdr:cNvPr id="136" name="楕円 135"/>
        <xdr:cNvSpPr/>
      </xdr:nvSpPr>
      <xdr:spPr bwMode="auto">
        <a:xfrm>
          <a:off x="4254500" y="623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83866</xdr:rowOff>
    </xdr:from>
    <xdr:ext cx="762000" cy="259045"/>
    <xdr:sp macro="" textlink="">
      <xdr:nvSpPr>
        <xdr:cNvPr id="137" name="テキスト ボックス 136"/>
        <xdr:cNvSpPr txBox="1"/>
      </xdr:nvSpPr>
      <xdr:spPr>
        <a:xfrm>
          <a:off x="3924300" y="6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324100</xdr:rowOff>
    </xdr:from>
    <xdr:to>
      <xdr:col>19</xdr:col>
      <xdr:colOff>38100</xdr:colOff>
      <xdr:row>34</xdr:row>
      <xdr:rowOff>82800</xdr:rowOff>
    </xdr:to>
    <xdr:sp macro="" textlink="">
      <xdr:nvSpPr>
        <xdr:cNvPr id="138" name="楕円 137"/>
        <xdr:cNvSpPr/>
      </xdr:nvSpPr>
      <xdr:spPr bwMode="auto">
        <a:xfrm>
          <a:off x="3556000" y="624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92977</xdr:rowOff>
    </xdr:from>
    <xdr:ext cx="762000" cy="259045"/>
    <xdr:sp macro="" textlink="">
      <xdr:nvSpPr>
        <xdr:cNvPr id="139" name="テキスト ボックス 138"/>
        <xdr:cNvSpPr txBox="1"/>
      </xdr:nvSpPr>
      <xdr:spPr>
        <a:xfrm>
          <a:off x="3225800" y="601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284194</xdr:rowOff>
    </xdr:from>
    <xdr:to>
      <xdr:col>15</xdr:col>
      <xdr:colOff>101600</xdr:colOff>
      <xdr:row>34</xdr:row>
      <xdr:rowOff>42894</xdr:rowOff>
    </xdr:to>
    <xdr:sp macro="" textlink="">
      <xdr:nvSpPr>
        <xdr:cNvPr id="140" name="楕円 139"/>
        <xdr:cNvSpPr/>
      </xdr:nvSpPr>
      <xdr:spPr bwMode="auto">
        <a:xfrm>
          <a:off x="2857500" y="620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53071</xdr:rowOff>
    </xdr:from>
    <xdr:ext cx="762000" cy="259045"/>
    <xdr:sp macro="" textlink="">
      <xdr:nvSpPr>
        <xdr:cNvPr id="141" name="テキスト ボックス 140"/>
        <xdr:cNvSpPr txBox="1"/>
      </xdr:nvSpPr>
      <xdr:spPr>
        <a:xfrm>
          <a:off x="2527300" y="597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134842</xdr:rowOff>
    </xdr:from>
    <xdr:to>
      <xdr:col>24</xdr:col>
      <xdr:colOff>63500</xdr:colOff>
      <xdr:row>38</xdr:row>
      <xdr:rowOff>63462</xdr:rowOff>
    </xdr:to>
    <xdr:cxnSp macro="">
      <xdr:nvCxnSpPr>
        <xdr:cNvPr id="61" name="直線コネクタ 60"/>
        <xdr:cNvCxnSpPr/>
      </xdr:nvCxnSpPr>
      <xdr:spPr>
        <a:xfrm>
          <a:off x="3797300" y="6478492"/>
          <a:ext cx="8382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134842</xdr:rowOff>
    </xdr:from>
    <xdr:to>
      <xdr:col>19</xdr:col>
      <xdr:colOff>177800</xdr:colOff>
      <xdr:row>38</xdr:row>
      <xdr:rowOff>39725</xdr:rowOff>
    </xdr:to>
    <xdr:cxnSp macro="">
      <xdr:nvCxnSpPr>
        <xdr:cNvPr id="64" name="直線コネクタ 63"/>
        <xdr:cNvCxnSpPr/>
      </xdr:nvCxnSpPr>
      <xdr:spPr>
        <a:xfrm flipV="1">
          <a:off x="2908300" y="6478492"/>
          <a:ext cx="8890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8503</xdr:rowOff>
    </xdr:from>
    <xdr:to>
      <xdr:col>15</xdr:col>
      <xdr:colOff>50800</xdr:colOff>
      <xdr:row>38</xdr:row>
      <xdr:rowOff>39725</xdr:rowOff>
    </xdr:to>
    <xdr:cxnSp macro="">
      <xdr:nvCxnSpPr>
        <xdr:cNvPr id="67" name="直線コネクタ 66"/>
        <xdr:cNvCxnSpPr/>
      </xdr:nvCxnSpPr>
      <xdr:spPr>
        <a:xfrm>
          <a:off x="2019300" y="6523603"/>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8503</xdr:rowOff>
    </xdr:from>
    <xdr:to>
      <xdr:col>10</xdr:col>
      <xdr:colOff>114300</xdr:colOff>
      <xdr:row>38</xdr:row>
      <xdr:rowOff>10179</xdr:rowOff>
    </xdr:to>
    <xdr:cxnSp macro="">
      <xdr:nvCxnSpPr>
        <xdr:cNvPr id="70" name="直線コネクタ 69"/>
        <xdr:cNvCxnSpPr/>
      </xdr:nvCxnSpPr>
      <xdr:spPr>
        <a:xfrm flipV="1">
          <a:off x="1130300" y="652360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12662</xdr:rowOff>
    </xdr:from>
    <xdr:to>
      <xdr:col>24</xdr:col>
      <xdr:colOff>114300</xdr:colOff>
      <xdr:row>38</xdr:row>
      <xdr:rowOff>114262</xdr:rowOff>
    </xdr:to>
    <xdr:sp macro="" textlink="">
      <xdr:nvSpPr>
        <xdr:cNvPr id="80" name="楕円 79"/>
        <xdr:cNvSpPr/>
      </xdr:nvSpPr>
      <xdr:spPr>
        <a:xfrm>
          <a:off x="45847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162539</xdr:rowOff>
    </xdr:from>
    <xdr:ext cx="534377" cy="259045"/>
    <xdr:sp macro="" textlink="">
      <xdr:nvSpPr>
        <xdr:cNvPr id="81" name="人件費該当値テキスト"/>
        <xdr:cNvSpPr txBox="1"/>
      </xdr:nvSpPr>
      <xdr:spPr>
        <a:xfrm>
          <a:off x="4686300" y="65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84042</xdr:rowOff>
    </xdr:from>
    <xdr:to>
      <xdr:col>20</xdr:col>
      <xdr:colOff>38100</xdr:colOff>
      <xdr:row>38</xdr:row>
      <xdr:rowOff>14192</xdr:rowOff>
    </xdr:to>
    <xdr:sp macro="" textlink="">
      <xdr:nvSpPr>
        <xdr:cNvPr id="82" name="楕円 81"/>
        <xdr:cNvSpPr/>
      </xdr:nvSpPr>
      <xdr:spPr>
        <a:xfrm>
          <a:off x="3746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5319</xdr:rowOff>
    </xdr:from>
    <xdr:ext cx="534377" cy="259045"/>
    <xdr:sp macro="" textlink="">
      <xdr:nvSpPr>
        <xdr:cNvPr id="83" name="テキスト ボックス 82"/>
        <xdr:cNvSpPr txBox="1"/>
      </xdr:nvSpPr>
      <xdr:spPr>
        <a:xfrm>
          <a:off x="3530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160375</xdr:rowOff>
    </xdr:from>
    <xdr:to>
      <xdr:col>15</xdr:col>
      <xdr:colOff>101600</xdr:colOff>
      <xdr:row>38</xdr:row>
      <xdr:rowOff>90525</xdr:rowOff>
    </xdr:to>
    <xdr:sp macro="" textlink="">
      <xdr:nvSpPr>
        <xdr:cNvPr id="84" name="楕円 83"/>
        <xdr:cNvSpPr/>
      </xdr:nvSpPr>
      <xdr:spPr>
        <a:xfrm>
          <a:off x="2857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81652</xdr:rowOff>
    </xdr:from>
    <xdr:ext cx="534377" cy="259045"/>
    <xdr:sp macro="" textlink="">
      <xdr:nvSpPr>
        <xdr:cNvPr id="85" name="テキスト ボックス 84"/>
        <xdr:cNvSpPr txBox="1"/>
      </xdr:nvSpPr>
      <xdr:spPr>
        <a:xfrm>
          <a:off x="2641111" y="65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129153</xdr:rowOff>
    </xdr:from>
    <xdr:to>
      <xdr:col>10</xdr:col>
      <xdr:colOff>165100</xdr:colOff>
      <xdr:row>38</xdr:row>
      <xdr:rowOff>59303</xdr:rowOff>
    </xdr:to>
    <xdr:sp macro="" textlink="">
      <xdr:nvSpPr>
        <xdr:cNvPr id="86" name="楕円 85"/>
        <xdr:cNvSpPr/>
      </xdr:nvSpPr>
      <xdr:spPr>
        <a:xfrm>
          <a:off x="1968500" y="64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50430</xdr:rowOff>
    </xdr:from>
    <xdr:ext cx="534377" cy="259045"/>
    <xdr:sp macro="" textlink="">
      <xdr:nvSpPr>
        <xdr:cNvPr id="87" name="テキスト ボックス 86"/>
        <xdr:cNvSpPr txBox="1"/>
      </xdr:nvSpPr>
      <xdr:spPr>
        <a:xfrm>
          <a:off x="1752111" y="65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130829</xdr:rowOff>
    </xdr:from>
    <xdr:to>
      <xdr:col>6</xdr:col>
      <xdr:colOff>38100</xdr:colOff>
      <xdr:row>38</xdr:row>
      <xdr:rowOff>60979</xdr:rowOff>
    </xdr:to>
    <xdr:sp macro="" textlink="">
      <xdr:nvSpPr>
        <xdr:cNvPr id="88" name="楕円 87"/>
        <xdr:cNvSpPr/>
      </xdr:nvSpPr>
      <xdr:spPr>
        <a:xfrm>
          <a:off x="1079500" y="64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52106</xdr:rowOff>
    </xdr:from>
    <xdr:ext cx="534377" cy="259045"/>
    <xdr:sp macro="" textlink="">
      <xdr:nvSpPr>
        <xdr:cNvPr id="89" name="テキスト ボックス 88"/>
        <xdr:cNvSpPr txBox="1"/>
      </xdr:nvSpPr>
      <xdr:spPr>
        <a:xfrm>
          <a:off x="863111" y="65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13807</xdr:rowOff>
    </xdr:from>
    <xdr:to>
      <xdr:col>24</xdr:col>
      <xdr:colOff>63500</xdr:colOff>
      <xdr:row>58</xdr:row>
      <xdr:rowOff>24681</xdr:rowOff>
    </xdr:to>
    <xdr:cxnSp macro="">
      <xdr:nvCxnSpPr>
        <xdr:cNvPr id="121" name="直線コネクタ 120"/>
        <xdr:cNvCxnSpPr/>
      </xdr:nvCxnSpPr>
      <xdr:spPr>
        <a:xfrm>
          <a:off x="3797300" y="9957907"/>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157433</xdr:rowOff>
    </xdr:from>
    <xdr:to>
      <xdr:col>19</xdr:col>
      <xdr:colOff>177800</xdr:colOff>
      <xdr:row>58</xdr:row>
      <xdr:rowOff>13807</xdr:rowOff>
    </xdr:to>
    <xdr:cxnSp macro="">
      <xdr:nvCxnSpPr>
        <xdr:cNvPr id="124" name="直線コネクタ 123"/>
        <xdr:cNvCxnSpPr/>
      </xdr:nvCxnSpPr>
      <xdr:spPr>
        <a:xfrm>
          <a:off x="2908300" y="9930083"/>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157433</xdr:rowOff>
    </xdr:from>
    <xdr:to>
      <xdr:col>15</xdr:col>
      <xdr:colOff>50800</xdr:colOff>
      <xdr:row>58</xdr:row>
      <xdr:rowOff>80362</xdr:rowOff>
    </xdr:to>
    <xdr:cxnSp macro="">
      <xdr:nvCxnSpPr>
        <xdr:cNvPr id="127" name="直線コネクタ 126"/>
        <xdr:cNvCxnSpPr/>
      </xdr:nvCxnSpPr>
      <xdr:spPr>
        <a:xfrm flipV="1">
          <a:off x="2019300" y="9930083"/>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80362</xdr:rowOff>
    </xdr:from>
    <xdr:to>
      <xdr:col>10</xdr:col>
      <xdr:colOff>114300</xdr:colOff>
      <xdr:row>58</xdr:row>
      <xdr:rowOff>90191</xdr:rowOff>
    </xdr:to>
    <xdr:cxnSp macro="">
      <xdr:nvCxnSpPr>
        <xdr:cNvPr id="130" name="直線コネクタ 129"/>
        <xdr:cNvCxnSpPr/>
      </xdr:nvCxnSpPr>
      <xdr:spPr>
        <a:xfrm flipV="1">
          <a:off x="1130300" y="10024462"/>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145331</xdr:rowOff>
    </xdr:from>
    <xdr:to>
      <xdr:col>24</xdr:col>
      <xdr:colOff>114300</xdr:colOff>
      <xdr:row>58</xdr:row>
      <xdr:rowOff>75481</xdr:rowOff>
    </xdr:to>
    <xdr:sp macro="" textlink="">
      <xdr:nvSpPr>
        <xdr:cNvPr id="140" name="楕円 139"/>
        <xdr:cNvSpPr/>
      </xdr:nvSpPr>
      <xdr:spPr>
        <a:xfrm>
          <a:off x="4584700" y="99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123758</xdr:rowOff>
    </xdr:from>
    <xdr:ext cx="534377" cy="259045"/>
    <xdr:sp macro="" textlink="">
      <xdr:nvSpPr>
        <xdr:cNvPr id="141" name="物件費該当値テキスト"/>
        <xdr:cNvSpPr txBox="1"/>
      </xdr:nvSpPr>
      <xdr:spPr>
        <a:xfrm>
          <a:off x="4686300" y="98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134457</xdr:rowOff>
    </xdr:from>
    <xdr:to>
      <xdr:col>20</xdr:col>
      <xdr:colOff>38100</xdr:colOff>
      <xdr:row>58</xdr:row>
      <xdr:rowOff>64607</xdr:rowOff>
    </xdr:to>
    <xdr:sp macro="" textlink="">
      <xdr:nvSpPr>
        <xdr:cNvPr id="142" name="楕円 141"/>
        <xdr:cNvSpPr/>
      </xdr:nvSpPr>
      <xdr:spPr>
        <a:xfrm>
          <a:off x="3746500" y="99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55734</xdr:rowOff>
    </xdr:from>
    <xdr:ext cx="534377" cy="259045"/>
    <xdr:sp macro="" textlink="">
      <xdr:nvSpPr>
        <xdr:cNvPr id="143" name="テキスト ボックス 142"/>
        <xdr:cNvSpPr txBox="1"/>
      </xdr:nvSpPr>
      <xdr:spPr>
        <a:xfrm>
          <a:off x="3530111" y="99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106633</xdr:rowOff>
    </xdr:from>
    <xdr:to>
      <xdr:col>15</xdr:col>
      <xdr:colOff>101600</xdr:colOff>
      <xdr:row>58</xdr:row>
      <xdr:rowOff>36783</xdr:rowOff>
    </xdr:to>
    <xdr:sp macro="" textlink="">
      <xdr:nvSpPr>
        <xdr:cNvPr id="144" name="楕円 143"/>
        <xdr:cNvSpPr/>
      </xdr:nvSpPr>
      <xdr:spPr>
        <a:xfrm>
          <a:off x="28575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27910</xdr:rowOff>
    </xdr:from>
    <xdr:ext cx="534377" cy="259045"/>
    <xdr:sp macro="" textlink="">
      <xdr:nvSpPr>
        <xdr:cNvPr id="145" name="テキスト ボックス 144"/>
        <xdr:cNvSpPr txBox="1"/>
      </xdr:nvSpPr>
      <xdr:spPr>
        <a:xfrm>
          <a:off x="2641111" y="99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29562</xdr:rowOff>
    </xdr:from>
    <xdr:to>
      <xdr:col>10</xdr:col>
      <xdr:colOff>165100</xdr:colOff>
      <xdr:row>58</xdr:row>
      <xdr:rowOff>131162</xdr:rowOff>
    </xdr:to>
    <xdr:sp macro="" textlink="">
      <xdr:nvSpPr>
        <xdr:cNvPr id="146" name="楕円 145"/>
        <xdr:cNvSpPr/>
      </xdr:nvSpPr>
      <xdr:spPr>
        <a:xfrm>
          <a:off x="1968500" y="99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122289</xdr:rowOff>
    </xdr:from>
    <xdr:ext cx="534377" cy="259045"/>
    <xdr:sp macro="" textlink="">
      <xdr:nvSpPr>
        <xdr:cNvPr id="147" name="テキスト ボックス 146"/>
        <xdr:cNvSpPr txBox="1"/>
      </xdr:nvSpPr>
      <xdr:spPr>
        <a:xfrm>
          <a:off x="1752111" y="100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39391</xdr:rowOff>
    </xdr:from>
    <xdr:to>
      <xdr:col>6</xdr:col>
      <xdr:colOff>38100</xdr:colOff>
      <xdr:row>58</xdr:row>
      <xdr:rowOff>140991</xdr:rowOff>
    </xdr:to>
    <xdr:sp macro="" textlink="">
      <xdr:nvSpPr>
        <xdr:cNvPr id="148" name="楕円 147"/>
        <xdr:cNvSpPr/>
      </xdr:nvSpPr>
      <xdr:spPr>
        <a:xfrm>
          <a:off x="1079500" y="99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132118</xdr:rowOff>
    </xdr:from>
    <xdr:ext cx="534377" cy="259045"/>
    <xdr:sp macro="" textlink="">
      <xdr:nvSpPr>
        <xdr:cNvPr id="149" name="テキスト ボックス 148"/>
        <xdr:cNvSpPr txBox="1"/>
      </xdr:nvSpPr>
      <xdr:spPr>
        <a:xfrm>
          <a:off x="863111" y="100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87945</xdr:rowOff>
    </xdr:from>
    <xdr:to>
      <xdr:col>24</xdr:col>
      <xdr:colOff>63500</xdr:colOff>
      <xdr:row>78</xdr:row>
      <xdr:rowOff>94346</xdr:rowOff>
    </xdr:to>
    <xdr:cxnSp macro="">
      <xdr:nvCxnSpPr>
        <xdr:cNvPr id="176" name="直線コネクタ 175"/>
        <xdr:cNvCxnSpPr/>
      </xdr:nvCxnSpPr>
      <xdr:spPr>
        <a:xfrm>
          <a:off x="3797300" y="1346104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87945</xdr:rowOff>
    </xdr:from>
    <xdr:to>
      <xdr:col>19</xdr:col>
      <xdr:colOff>177800</xdr:colOff>
      <xdr:row>78</xdr:row>
      <xdr:rowOff>110531</xdr:rowOff>
    </xdr:to>
    <xdr:cxnSp macro="">
      <xdr:nvCxnSpPr>
        <xdr:cNvPr id="179" name="直線コネクタ 178"/>
        <xdr:cNvCxnSpPr/>
      </xdr:nvCxnSpPr>
      <xdr:spPr>
        <a:xfrm flipV="1">
          <a:off x="2908300" y="1346104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110531</xdr:rowOff>
    </xdr:from>
    <xdr:to>
      <xdr:col>15</xdr:col>
      <xdr:colOff>50800</xdr:colOff>
      <xdr:row>78</xdr:row>
      <xdr:rowOff>118760</xdr:rowOff>
    </xdr:to>
    <xdr:cxnSp macro="">
      <xdr:nvCxnSpPr>
        <xdr:cNvPr id="182" name="直線コネクタ 181"/>
        <xdr:cNvCxnSpPr/>
      </xdr:nvCxnSpPr>
      <xdr:spPr>
        <a:xfrm flipV="1">
          <a:off x="2019300" y="1348363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105685</xdr:rowOff>
    </xdr:from>
    <xdr:to>
      <xdr:col>10</xdr:col>
      <xdr:colOff>114300</xdr:colOff>
      <xdr:row>78</xdr:row>
      <xdr:rowOff>118760</xdr:rowOff>
    </xdr:to>
    <xdr:cxnSp macro="">
      <xdr:nvCxnSpPr>
        <xdr:cNvPr id="185" name="直線コネクタ 184"/>
        <xdr:cNvCxnSpPr/>
      </xdr:nvCxnSpPr>
      <xdr:spPr>
        <a:xfrm>
          <a:off x="1130300" y="13478785"/>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43546</xdr:rowOff>
    </xdr:from>
    <xdr:to>
      <xdr:col>24</xdr:col>
      <xdr:colOff>114300</xdr:colOff>
      <xdr:row>78</xdr:row>
      <xdr:rowOff>145146</xdr:rowOff>
    </xdr:to>
    <xdr:sp macro="" textlink="">
      <xdr:nvSpPr>
        <xdr:cNvPr id="195" name="楕円 194"/>
        <xdr:cNvSpPr/>
      </xdr:nvSpPr>
      <xdr:spPr>
        <a:xfrm>
          <a:off x="45847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129923</xdr:rowOff>
    </xdr:from>
    <xdr:ext cx="378565" cy="259045"/>
    <xdr:sp macro="" textlink="">
      <xdr:nvSpPr>
        <xdr:cNvPr id="196" name="維持補修費該当値テキスト"/>
        <xdr:cNvSpPr txBox="1"/>
      </xdr:nvSpPr>
      <xdr:spPr>
        <a:xfrm>
          <a:off x="4686300" y="1333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37145</xdr:rowOff>
    </xdr:from>
    <xdr:to>
      <xdr:col>20</xdr:col>
      <xdr:colOff>38100</xdr:colOff>
      <xdr:row>78</xdr:row>
      <xdr:rowOff>138745</xdr:rowOff>
    </xdr:to>
    <xdr:sp macro="" textlink="">
      <xdr:nvSpPr>
        <xdr:cNvPr id="197" name="楕円 196"/>
        <xdr:cNvSpPr/>
      </xdr:nvSpPr>
      <xdr:spPr>
        <a:xfrm>
          <a:off x="3746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129872</xdr:rowOff>
    </xdr:from>
    <xdr:ext cx="469744" cy="259045"/>
    <xdr:sp macro="" textlink="">
      <xdr:nvSpPr>
        <xdr:cNvPr id="198" name="テキスト ボックス 197"/>
        <xdr:cNvSpPr txBox="1"/>
      </xdr:nvSpPr>
      <xdr:spPr>
        <a:xfrm>
          <a:off x="3562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59731</xdr:rowOff>
    </xdr:from>
    <xdr:to>
      <xdr:col>15</xdr:col>
      <xdr:colOff>101600</xdr:colOff>
      <xdr:row>78</xdr:row>
      <xdr:rowOff>161331</xdr:rowOff>
    </xdr:to>
    <xdr:sp macro="" textlink="">
      <xdr:nvSpPr>
        <xdr:cNvPr id="199" name="楕円 198"/>
        <xdr:cNvSpPr/>
      </xdr:nvSpPr>
      <xdr:spPr>
        <a:xfrm>
          <a:off x="2857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152458</xdr:rowOff>
    </xdr:from>
    <xdr:ext cx="378565" cy="259045"/>
    <xdr:sp macro="" textlink="">
      <xdr:nvSpPr>
        <xdr:cNvPr id="200" name="テキスト ボックス 199"/>
        <xdr:cNvSpPr txBox="1"/>
      </xdr:nvSpPr>
      <xdr:spPr>
        <a:xfrm>
          <a:off x="2719017" y="1352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67960</xdr:rowOff>
    </xdr:from>
    <xdr:to>
      <xdr:col>10</xdr:col>
      <xdr:colOff>165100</xdr:colOff>
      <xdr:row>78</xdr:row>
      <xdr:rowOff>169560</xdr:rowOff>
    </xdr:to>
    <xdr:sp macro="" textlink="">
      <xdr:nvSpPr>
        <xdr:cNvPr id="201" name="楕円 200"/>
        <xdr:cNvSpPr/>
      </xdr:nvSpPr>
      <xdr:spPr>
        <a:xfrm>
          <a:off x="1968500" y="13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160687</xdr:rowOff>
    </xdr:from>
    <xdr:ext cx="378565" cy="259045"/>
    <xdr:sp macro="" textlink="">
      <xdr:nvSpPr>
        <xdr:cNvPr id="202" name="テキスト ボックス 201"/>
        <xdr:cNvSpPr txBox="1"/>
      </xdr:nvSpPr>
      <xdr:spPr>
        <a:xfrm>
          <a:off x="1830017" y="1353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54885</xdr:rowOff>
    </xdr:from>
    <xdr:to>
      <xdr:col>6</xdr:col>
      <xdr:colOff>38100</xdr:colOff>
      <xdr:row>78</xdr:row>
      <xdr:rowOff>156485</xdr:rowOff>
    </xdr:to>
    <xdr:sp macro="" textlink="">
      <xdr:nvSpPr>
        <xdr:cNvPr id="203" name="楕円 202"/>
        <xdr:cNvSpPr/>
      </xdr:nvSpPr>
      <xdr:spPr>
        <a:xfrm>
          <a:off x="1079500" y="13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147612</xdr:rowOff>
    </xdr:from>
    <xdr:ext cx="378565" cy="259045"/>
    <xdr:sp macro="" textlink="">
      <xdr:nvSpPr>
        <xdr:cNvPr id="204" name="テキスト ボックス 203"/>
        <xdr:cNvSpPr txBox="1"/>
      </xdr:nvSpPr>
      <xdr:spPr>
        <a:xfrm>
          <a:off x="941017" y="13520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96861</xdr:rowOff>
    </xdr:from>
    <xdr:to>
      <xdr:col>24</xdr:col>
      <xdr:colOff>63500</xdr:colOff>
      <xdr:row>97</xdr:row>
      <xdr:rowOff>133817</xdr:rowOff>
    </xdr:to>
    <xdr:cxnSp macro="">
      <xdr:nvCxnSpPr>
        <xdr:cNvPr id="232" name="直線コネクタ 231"/>
        <xdr:cNvCxnSpPr/>
      </xdr:nvCxnSpPr>
      <xdr:spPr>
        <a:xfrm flipV="1">
          <a:off x="3797300" y="16727511"/>
          <a:ext cx="8382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133817</xdr:rowOff>
    </xdr:from>
    <xdr:to>
      <xdr:col>19</xdr:col>
      <xdr:colOff>177800</xdr:colOff>
      <xdr:row>98</xdr:row>
      <xdr:rowOff>54738</xdr:rowOff>
    </xdr:to>
    <xdr:cxnSp macro="">
      <xdr:nvCxnSpPr>
        <xdr:cNvPr id="235" name="直線コネクタ 234"/>
        <xdr:cNvCxnSpPr/>
      </xdr:nvCxnSpPr>
      <xdr:spPr>
        <a:xfrm flipV="1">
          <a:off x="2908300" y="16764467"/>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54738</xdr:rowOff>
    </xdr:from>
    <xdr:to>
      <xdr:col>15</xdr:col>
      <xdr:colOff>50800</xdr:colOff>
      <xdr:row>98</xdr:row>
      <xdr:rowOff>100442</xdr:rowOff>
    </xdr:to>
    <xdr:cxnSp macro="">
      <xdr:nvCxnSpPr>
        <xdr:cNvPr id="238" name="直線コネクタ 237"/>
        <xdr:cNvCxnSpPr/>
      </xdr:nvCxnSpPr>
      <xdr:spPr>
        <a:xfrm flipV="1">
          <a:off x="2019300" y="16856838"/>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100442</xdr:rowOff>
    </xdr:from>
    <xdr:to>
      <xdr:col>10</xdr:col>
      <xdr:colOff>114300</xdr:colOff>
      <xdr:row>98</xdr:row>
      <xdr:rowOff>138009</xdr:rowOff>
    </xdr:to>
    <xdr:cxnSp macro="">
      <xdr:nvCxnSpPr>
        <xdr:cNvPr id="241" name="直線コネクタ 240"/>
        <xdr:cNvCxnSpPr/>
      </xdr:nvCxnSpPr>
      <xdr:spPr>
        <a:xfrm flipV="1">
          <a:off x="1130300" y="16902542"/>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46061</xdr:rowOff>
    </xdr:from>
    <xdr:to>
      <xdr:col>24</xdr:col>
      <xdr:colOff>114300</xdr:colOff>
      <xdr:row>97</xdr:row>
      <xdr:rowOff>147661</xdr:rowOff>
    </xdr:to>
    <xdr:sp macro="" textlink="">
      <xdr:nvSpPr>
        <xdr:cNvPr id="251" name="楕円 250"/>
        <xdr:cNvSpPr/>
      </xdr:nvSpPr>
      <xdr:spPr>
        <a:xfrm>
          <a:off x="4584700" y="16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24488</xdr:rowOff>
    </xdr:from>
    <xdr:ext cx="534377" cy="259045"/>
    <xdr:sp macro="" textlink="">
      <xdr:nvSpPr>
        <xdr:cNvPr id="252" name="扶助費該当値テキスト"/>
        <xdr:cNvSpPr txBox="1"/>
      </xdr:nvSpPr>
      <xdr:spPr>
        <a:xfrm>
          <a:off x="4686300" y="1665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83017</xdr:rowOff>
    </xdr:from>
    <xdr:to>
      <xdr:col>20</xdr:col>
      <xdr:colOff>38100</xdr:colOff>
      <xdr:row>98</xdr:row>
      <xdr:rowOff>13167</xdr:rowOff>
    </xdr:to>
    <xdr:sp macro="" textlink="">
      <xdr:nvSpPr>
        <xdr:cNvPr id="253" name="楕円 252"/>
        <xdr:cNvSpPr/>
      </xdr:nvSpPr>
      <xdr:spPr>
        <a:xfrm>
          <a:off x="3746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4294</xdr:rowOff>
    </xdr:from>
    <xdr:ext cx="534377" cy="259045"/>
    <xdr:sp macro="" textlink="">
      <xdr:nvSpPr>
        <xdr:cNvPr id="254" name="テキスト ボックス 253"/>
        <xdr:cNvSpPr txBox="1"/>
      </xdr:nvSpPr>
      <xdr:spPr>
        <a:xfrm>
          <a:off x="3530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3938</xdr:rowOff>
    </xdr:from>
    <xdr:to>
      <xdr:col>15</xdr:col>
      <xdr:colOff>101600</xdr:colOff>
      <xdr:row>98</xdr:row>
      <xdr:rowOff>105538</xdr:rowOff>
    </xdr:to>
    <xdr:sp macro="" textlink="">
      <xdr:nvSpPr>
        <xdr:cNvPr id="255" name="楕円 254"/>
        <xdr:cNvSpPr/>
      </xdr:nvSpPr>
      <xdr:spPr>
        <a:xfrm>
          <a:off x="2857500" y="168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96665</xdr:rowOff>
    </xdr:from>
    <xdr:ext cx="534377" cy="259045"/>
    <xdr:sp macro="" textlink="">
      <xdr:nvSpPr>
        <xdr:cNvPr id="256" name="テキスト ボックス 255"/>
        <xdr:cNvSpPr txBox="1"/>
      </xdr:nvSpPr>
      <xdr:spPr>
        <a:xfrm>
          <a:off x="2641111" y="168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49642</xdr:rowOff>
    </xdr:from>
    <xdr:to>
      <xdr:col>10</xdr:col>
      <xdr:colOff>165100</xdr:colOff>
      <xdr:row>98</xdr:row>
      <xdr:rowOff>151242</xdr:rowOff>
    </xdr:to>
    <xdr:sp macro="" textlink="">
      <xdr:nvSpPr>
        <xdr:cNvPr id="257" name="楕円 256"/>
        <xdr:cNvSpPr/>
      </xdr:nvSpPr>
      <xdr:spPr>
        <a:xfrm>
          <a:off x="1968500" y="168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142369</xdr:rowOff>
    </xdr:from>
    <xdr:ext cx="534377" cy="259045"/>
    <xdr:sp macro="" textlink="">
      <xdr:nvSpPr>
        <xdr:cNvPr id="258" name="テキスト ボックス 257"/>
        <xdr:cNvSpPr txBox="1"/>
      </xdr:nvSpPr>
      <xdr:spPr>
        <a:xfrm>
          <a:off x="1752111" y="169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87209</xdr:rowOff>
    </xdr:from>
    <xdr:to>
      <xdr:col>6</xdr:col>
      <xdr:colOff>38100</xdr:colOff>
      <xdr:row>99</xdr:row>
      <xdr:rowOff>17359</xdr:rowOff>
    </xdr:to>
    <xdr:sp macro="" textlink="">
      <xdr:nvSpPr>
        <xdr:cNvPr id="259" name="楕円 258"/>
        <xdr:cNvSpPr/>
      </xdr:nvSpPr>
      <xdr:spPr>
        <a:xfrm>
          <a:off x="1079500" y="16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8486</xdr:rowOff>
    </xdr:from>
    <xdr:ext cx="534377" cy="259045"/>
    <xdr:sp macro="" textlink="">
      <xdr:nvSpPr>
        <xdr:cNvPr id="260" name="テキスト ボックス 259"/>
        <xdr:cNvSpPr txBox="1"/>
      </xdr:nvSpPr>
      <xdr:spPr>
        <a:xfrm>
          <a:off x="863111" y="169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44666</xdr:rowOff>
    </xdr:from>
    <xdr:to>
      <xdr:col>55</xdr:col>
      <xdr:colOff>0</xdr:colOff>
      <xdr:row>36</xdr:row>
      <xdr:rowOff>152794</xdr:rowOff>
    </xdr:to>
    <xdr:cxnSp macro="">
      <xdr:nvCxnSpPr>
        <xdr:cNvPr id="289" name="直線コネクタ 288"/>
        <xdr:cNvCxnSpPr/>
      </xdr:nvCxnSpPr>
      <xdr:spPr>
        <a:xfrm>
          <a:off x="9639300" y="6216866"/>
          <a:ext cx="8382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44666</xdr:rowOff>
    </xdr:from>
    <xdr:to>
      <xdr:col>50</xdr:col>
      <xdr:colOff>114300</xdr:colOff>
      <xdr:row>36</xdr:row>
      <xdr:rowOff>83210</xdr:rowOff>
    </xdr:to>
    <xdr:cxnSp macro="">
      <xdr:nvCxnSpPr>
        <xdr:cNvPr id="292" name="直線コネクタ 291"/>
        <xdr:cNvCxnSpPr/>
      </xdr:nvCxnSpPr>
      <xdr:spPr>
        <a:xfrm flipV="1">
          <a:off x="8750300" y="6216866"/>
          <a:ext cx="889000" cy="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83210</xdr:rowOff>
    </xdr:from>
    <xdr:to>
      <xdr:col>45</xdr:col>
      <xdr:colOff>177800</xdr:colOff>
      <xdr:row>37</xdr:row>
      <xdr:rowOff>42634</xdr:rowOff>
    </xdr:to>
    <xdr:cxnSp macro="">
      <xdr:nvCxnSpPr>
        <xdr:cNvPr id="295" name="直線コネクタ 294"/>
        <xdr:cNvCxnSpPr/>
      </xdr:nvCxnSpPr>
      <xdr:spPr>
        <a:xfrm flipV="1">
          <a:off x="7861300" y="6255410"/>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42634</xdr:rowOff>
    </xdr:from>
    <xdr:to>
      <xdr:col>41</xdr:col>
      <xdr:colOff>50800</xdr:colOff>
      <xdr:row>37</xdr:row>
      <xdr:rowOff>65354</xdr:rowOff>
    </xdr:to>
    <xdr:cxnSp macro="">
      <xdr:nvCxnSpPr>
        <xdr:cNvPr id="298" name="直線コネクタ 297"/>
        <xdr:cNvCxnSpPr/>
      </xdr:nvCxnSpPr>
      <xdr:spPr>
        <a:xfrm flipV="1">
          <a:off x="6972300" y="6386284"/>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101994</xdr:rowOff>
    </xdr:from>
    <xdr:to>
      <xdr:col>55</xdr:col>
      <xdr:colOff>50800</xdr:colOff>
      <xdr:row>37</xdr:row>
      <xdr:rowOff>32144</xdr:rowOff>
    </xdr:to>
    <xdr:sp macro="" textlink="">
      <xdr:nvSpPr>
        <xdr:cNvPr id="308" name="楕円 307"/>
        <xdr:cNvSpPr/>
      </xdr:nvSpPr>
      <xdr:spPr>
        <a:xfrm>
          <a:off x="10426700" y="62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80421</xdr:rowOff>
    </xdr:from>
    <xdr:ext cx="534377" cy="259045"/>
    <xdr:sp macro="" textlink="">
      <xdr:nvSpPr>
        <xdr:cNvPr id="309" name="補助費等該当値テキスト"/>
        <xdr:cNvSpPr txBox="1"/>
      </xdr:nvSpPr>
      <xdr:spPr>
        <a:xfrm>
          <a:off x="10528300" y="62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165316</xdr:rowOff>
    </xdr:from>
    <xdr:to>
      <xdr:col>50</xdr:col>
      <xdr:colOff>165100</xdr:colOff>
      <xdr:row>36</xdr:row>
      <xdr:rowOff>95466</xdr:rowOff>
    </xdr:to>
    <xdr:sp macro="" textlink="">
      <xdr:nvSpPr>
        <xdr:cNvPr id="310" name="楕円 309"/>
        <xdr:cNvSpPr/>
      </xdr:nvSpPr>
      <xdr:spPr>
        <a:xfrm>
          <a:off x="9588500" y="61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111993</xdr:rowOff>
    </xdr:from>
    <xdr:ext cx="534377" cy="259045"/>
    <xdr:sp macro="" textlink="">
      <xdr:nvSpPr>
        <xdr:cNvPr id="311" name="テキスト ボックス 310"/>
        <xdr:cNvSpPr txBox="1"/>
      </xdr:nvSpPr>
      <xdr:spPr>
        <a:xfrm>
          <a:off x="9372111" y="59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32410</xdr:rowOff>
    </xdr:from>
    <xdr:to>
      <xdr:col>46</xdr:col>
      <xdr:colOff>38100</xdr:colOff>
      <xdr:row>36</xdr:row>
      <xdr:rowOff>134010</xdr:rowOff>
    </xdr:to>
    <xdr:sp macro="" textlink="">
      <xdr:nvSpPr>
        <xdr:cNvPr id="312" name="楕円 311"/>
        <xdr:cNvSpPr/>
      </xdr:nvSpPr>
      <xdr:spPr>
        <a:xfrm>
          <a:off x="8699500" y="62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150537</xdr:rowOff>
    </xdr:from>
    <xdr:ext cx="534377" cy="259045"/>
    <xdr:sp macro="" textlink="">
      <xdr:nvSpPr>
        <xdr:cNvPr id="313" name="テキスト ボックス 312"/>
        <xdr:cNvSpPr txBox="1"/>
      </xdr:nvSpPr>
      <xdr:spPr>
        <a:xfrm>
          <a:off x="8483111" y="59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163284</xdr:rowOff>
    </xdr:from>
    <xdr:to>
      <xdr:col>41</xdr:col>
      <xdr:colOff>101600</xdr:colOff>
      <xdr:row>37</xdr:row>
      <xdr:rowOff>93434</xdr:rowOff>
    </xdr:to>
    <xdr:sp macro="" textlink="">
      <xdr:nvSpPr>
        <xdr:cNvPr id="314" name="楕円 313"/>
        <xdr:cNvSpPr/>
      </xdr:nvSpPr>
      <xdr:spPr>
        <a:xfrm>
          <a:off x="7810500" y="63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84561</xdr:rowOff>
    </xdr:from>
    <xdr:ext cx="534377" cy="259045"/>
    <xdr:sp macro="" textlink="">
      <xdr:nvSpPr>
        <xdr:cNvPr id="315" name="テキスト ボックス 314"/>
        <xdr:cNvSpPr txBox="1"/>
      </xdr:nvSpPr>
      <xdr:spPr>
        <a:xfrm>
          <a:off x="7594111" y="64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14554</xdr:rowOff>
    </xdr:from>
    <xdr:to>
      <xdr:col>36</xdr:col>
      <xdr:colOff>165100</xdr:colOff>
      <xdr:row>37</xdr:row>
      <xdr:rowOff>116154</xdr:rowOff>
    </xdr:to>
    <xdr:sp macro="" textlink="">
      <xdr:nvSpPr>
        <xdr:cNvPr id="316" name="楕円 315"/>
        <xdr:cNvSpPr/>
      </xdr:nvSpPr>
      <xdr:spPr>
        <a:xfrm>
          <a:off x="6921500" y="63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107281</xdr:rowOff>
    </xdr:from>
    <xdr:ext cx="534377" cy="259045"/>
    <xdr:sp macro="" textlink="">
      <xdr:nvSpPr>
        <xdr:cNvPr id="317" name="テキスト ボックス 316"/>
        <xdr:cNvSpPr txBox="1"/>
      </xdr:nvSpPr>
      <xdr:spPr>
        <a:xfrm>
          <a:off x="6705111" y="64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3413</xdr:rowOff>
    </xdr:from>
    <xdr:to>
      <xdr:col>55</xdr:col>
      <xdr:colOff>0</xdr:colOff>
      <xdr:row>58</xdr:row>
      <xdr:rowOff>35468</xdr:rowOff>
    </xdr:to>
    <xdr:cxnSp macro="">
      <xdr:nvCxnSpPr>
        <xdr:cNvPr id="344" name="直線コネクタ 343"/>
        <xdr:cNvCxnSpPr/>
      </xdr:nvCxnSpPr>
      <xdr:spPr>
        <a:xfrm>
          <a:off x="9639300" y="9947513"/>
          <a:ext cx="8382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145552</xdr:rowOff>
    </xdr:from>
    <xdr:to>
      <xdr:col>50</xdr:col>
      <xdr:colOff>114300</xdr:colOff>
      <xdr:row>58</xdr:row>
      <xdr:rowOff>3413</xdr:rowOff>
    </xdr:to>
    <xdr:cxnSp macro="">
      <xdr:nvCxnSpPr>
        <xdr:cNvPr id="347" name="直線コネクタ 346"/>
        <xdr:cNvCxnSpPr/>
      </xdr:nvCxnSpPr>
      <xdr:spPr>
        <a:xfrm>
          <a:off x="8750300" y="9918202"/>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145552</xdr:rowOff>
    </xdr:from>
    <xdr:to>
      <xdr:col>45</xdr:col>
      <xdr:colOff>177800</xdr:colOff>
      <xdr:row>57</xdr:row>
      <xdr:rowOff>164819</xdr:rowOff>
    </xdr:to>
    <xdr:cxnSp macro="">
      <xdr:nvCxnSpPr>
        <xdr:cNvPr id="350" name="直線コネクタ 349"/>
        <xdr:cNvCxnSpPr/>
      </xdr:nvCxnSpPr>
      <xdr:spPr>
        <a:xfrm flipV="1">
          <a:off x="7861300" y="9918202"/>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164819</xdr:rowOff>
    </xdr:from>
    <xdr:to>
      <xdr:col>41</xdr:col>
      <xdr:colOff>50800</xdr:colOff>
      <xdr:row>58</xdr:row>
      <xdr:rowOff>2453</xdr:rowOff>
    </xdr:to>
    <xdr:cxnSp macro="">
      <xdr:nvCxnSpPr>
        <xdr:cNvPr id="353" name="直線コネクタ 352"/>
        <xdr:cNvCxnSpPr/>
      </xdr:nvCxnSpPr>
      <xdr:spPr>
        <a:xfrm flipV="1">
          <a:off x="6972300" y="9937469"/>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156118</xdr:rowOff>
    </xdr:from>
    <xdr:to>
      <xdr:col>55</xdr:col>
      <xdr:colOff>50800</xdr:colOff>
      <xdr:row>58</xdr:row>
      <xdr:rowOff>86268</xdr:rowOff>
    </xdr:to>
    <xdr:sp macro="" textlink="">
      <xdr:nvSpPr>
        <xdr:cNvPr id="363" name="楕円 362"/>
        <xdr:cNvSpPr/>
      </xdr:nvSpPr>
      <xdr:spPr>
        <a:xfrm>
          <a:off x="10426700" y="99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71045</xdr:rowOff>
    </xdr:from>
    <xdr:ext cx="534377" cy="259045"/>
    <xdr:sp macro="" textlink="">
      <xdr:nvSpPr>
        <xdr:cNvPr id="364" name="普通建設事業費該当値テキスト"/>
        <xdr:cNvSpPr txBox="1"/>
      </xdr:nvSpPr>
      <xdr:spPr>
        <a:xfrm>
          <a:off x="10528300" y="984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124063</xdr:rowOff>
    </xdr:from>
    <xdr:to>
      <xdr:col>50</xdr:col>
      <xdr:colOff>165100</xdr:colOff>
      <xdr:row>58</xdr:row>
      <xdr:rowOff>54213</xdr:rowOff>
    </xdr:to>
    <xdr:sp macro="" textlink="">
      <xdr:nvSpPr>
        <xdr:cNvPr id="365" name="楕円 364"/>
        <xdr:cNvSpPr/>
      </xdr:nvSpPr>
      <xdr:spPr>
        <a:xfrm>
          <a:off x="9588500" y="98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45340</xdr:rowOff>
    </xdr:from>
    <xdr:ext cx="534377" cy="259045"/>
    <xdr:sp macro="" textlink="">
      <xdr:nvSpPr>
        <xdr:cNvPr id="366" name="テキスト ボックス 365"/>
        <xdr:cNvSpPr txBox="1"/>
      </xdr:nvSpPr>
      <xdr:spPr>
        <a:xfrm>
          <a:off x="9372111" y="99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94752</xdr:rowOff>
    </xdr:from>
    <xdr:to>
      <xdr:col>46</xdr:col>
      <xdr:colOff>38100</xdr:colOff>
      <xdr:row>58</xdr:row>
      <xdr:rowOff>24902</xdr:rowOff>
    </xdr:to>
    <xdr:sp macro="" textlink="">
      <xdr:nvSpPr>
        <xdr:cNvPr id="367" name="楕円 366"/>
        <xdr:cNvSpPr/>
      </xdr:nvSpPr>
      <xdr:spPr>
        <a:xfrm>
          <a:off x="86995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16029</xdr:rowOff>
    </xdr:from>
    <xdr:ext cx="534377" cy="259045"/>
    <xdr:sp macro="" textlink="">
      <xdr:nvSpPr>
        <xdr:cNvPr id="368" name="テキスト ボックス 367"/>
        <xdr:cNvSpPr txBox="1"/>
      </xdr:nvSpPr>
      <xdr:spPr>
        <a:xfrm>
          <a:off x="8483111" y="99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114019</xdr:rowOff>
    </xdr:from>
    <xdr:to>
      <xdr:col>41</xdr:col>
      <xdr:colOff>101600</xdr:colOff>
      <xdr:row>58</xdr:row>
      <xdr:rowOff>44169</xdr:rowOff>
    </xdr:to>
    <xdr:sp macro="" textlink="">
      <xdr:nvSpPr>
        <xdr:cNvPr id="369" name="楕円 368"/>
        <xdr:cNvSpPr/>
      </xdr:nvSpPr>
      <xdr:spPr>
        <a:xfrm>
          <a:off x="7810500" y="98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35296</xdr:rowOff>
    </xdr:from>
    <xdr:ext cx="534377" cy="259045"/>
    <xdr:sp macro="" textlink="">
      <xdr:nvSpPr>
        <xdr:cNvPr id="370" name="テキスト ボックス 369"/>
        <xdr:cNvSpPr txBox="1"/>
      </xdr:nvSpPr>
      <xdr:spPr>
        <a:xfrm>
          <a:off x="7594111" y="99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123103</xdr:rowOff>
    </xdr:from>
    <xdr:to>
      <xdr:col>36</xdr:col>
      <xdr:colOff>165100</xdr:colOff>
      <xdr:row>58</xdr:row>
      <xdr:rowOff>53253</xdr:rowOff>
    </xdr:to>
    <xdr:sp macro="" textlink="">
      <xdr:nvSpPr>
        <xdr:cNvPr id="371" name="楕円 370"/>
        <xdr:cNvSpPr/>
      </xdr:nvSpPr>
      <xdr:spPr>
        <a:xfrm>
          <a:off x="6921500" y="98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44380</xdr:rowOff>
    </xdr:from>
    <xdr:ext cx="534377" cy="259045"/>
    <xdr:sp macro="" textlink="">
      <xdr:nvSpPr>
        <xdr:cNvPr id="372" name="テキスト ボックス 371"/>
        <xdr:cNvSpPr txBox="1"/>
      </xdr:nvSpPr>
      <xdr:spPr>
        <a:xfrm>
          <a:off x="6705111" y="99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158657</xdr:rowOff>
    </xdr:from>
    <xdr:to>
      <xdr:col>55</xdr:col>
      <xdr:colOff>0</xdr:colOff>
      <xdr:row>78</xdr:row>
      <xdr:rowOff>1563</xdr:rowOff>
    </xdr:to>
    <xdr:cxnSp macro="">
      <xdr:nvCxnSpPr>
        <xdr:cNvPr id="397" name="直線コネクタ 396"/>
        <xdr:cNvCxnSpPr/>
      </xdr:nvCxnSpPr>
      <xdr:spPr>
        <a:xfrm>
          <a:off x="9639300" y="13360307"/>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149124</xdr:rowOff>
    </xdr:from>
    <xdr:to>
      <xdr:col>50</xdr:col>
      <xdr:colOff>114300</xdr:colOff>
      <xdr:row>77</xdr:row>
      <xdr:rowOff>158657</xdr:rowOff>
    </xdr:to>
    <xdr:cxnSp macro="">
      <xdr:nvCxnSpPr>
        <xdr:cNvPr id="400" name="直線コネクタ 399"/>
        <xdr:cNvCxnSpPr/>
      </xdr:nvCxnSpPr>
      <xdr:spPr>
        <a:xfrm>
          <a:off x="8750300" y="1335077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118143</xdr:rowOff>
    </xdr:from>
    <xdr:to>
      <xdr:col>45</xdr:col>
      <xdr:colOff>177800</xdr:colOff>
      <xdr:row>77</xdr:row>
      <xdr:rowOff>149124</xdr:rowOff>
    </xdr:to>
    <xdr:cxnSp macro="">
      <xdr:nvCxnSpPr>
        <xdr:cNvPr id="403" name="直線コネクタ 402"/>
        <xdr:cNvCxnSpPr/>
      </xdr:nvCxnSpPr>
      <xdr:spPr>
        <a:xfrm>
          <a:off x="7861300" y="13319793"/>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122213</xdr:rowOff>
    </xdr:from>
    <xdr:to>
      <xdr:col>55</xdr:col>
      <xdr:colOff>50800</xdr:colOff>
      <xdr:row>78</xdr:row>
      <xdr:rowOff>52363</xdr:rowOff>
    </xdr:to>
    <xdr:sp macro="" textlink="">
      <xdr:nvSpPr>
        <xdr:cNvPr id="413" name="楕円 412"/>
        <xdr:cNvSpPr/>
      </xdr:nvSpPr>
      <xdr:spPr>
        <a:xfrm>
          <a:off x="10426700" y="133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107857</xdr:rowOff>
    </xdr:from>
    <xdr:to>
      <xdr:col>50</xdr:col>
      <xdr:colOff>165100</xdr:colOff>
      <xdr:row>78</xdr:row>
      <xdr:rowOff>38007</xdr:rowOff>
    </xdr:to>
    <xdr:sp macro="" textlink="">
      <xdr:nvSpPr>
        <xdr:cNvPr id="415" name="楕円 414"/>
        <xdr:cNvSpPr/>
      </xdr:nvSpPr>
      <xdr:spPr>
        <a:xfrm>
          <a:off x="95885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29134</xdr:rowOff>
    </xdr:from>
    <xdr:ext cx="469744" cy="259045"/>
    <xdr:sp macro="" textlink="">
      <xdr:nvSpPr>
        <xdr:cNvPr id="416" name="テキスト ボックス 415"/>
        <xdr:cNvSpPr txBox="1"/>
      </xdr:nvSpPr>
      <xdr:spPr>
        <a:xfrm>
          <a:off x="9404428" y="134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98324</xdr:rowOff>
    </xdr:from>
    <xdr:to>
      <xdr:col>46</xdr:col>
      <xdr:colOff>38100</xdr:colOff>
      <xdr:row>78</xdr:row>
      <xdr:rowOff>28474</xdr:rowOff>
    </xdr:to>
    <xdr:sp macro="" textlink="">
      <xdr:nvSpPr>
        <xdr:cNvPr id="417" name="楕円 416"/>
        <xdr:cNvSpPr/>
      </xdr:nvSpPr>
      <xdr:spPr>
        <a:xfrm>
          <a:off x="8699500" y="132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19601</xdr:rowOff>
    </xdr:from>
    <xdr:ext cx="469744" cy="259045"/>
    <xdr:sp macro="" textlink="">
      <xdr:nvSpPr>
        <xdr:cNvPr id="418" name="テキスト ボックス 417"/>
        <xdr:cNvSpPr txBox="1"/>
      </xdr:nvSpPr>
      <xdr:spPr>
        <a:xfrm>
          <a:off x="8515428" y="133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67343</xdr:rowOff>
    </xdr:from>
    <xdr:to>
      <xdr:col>41</xdr:col>
      <xdr:colOff>101600</xdr:colOff>
      <xdr:row>77</xdr:row>
      <xdr:rowOff>168943</xdr:rowOff>
    </xdr:to>
    <xdr:sp macro="" textlink="">
      <xdr:nvSpPr>
        <xdr:cNvPr id="419" name="楕円 418"/>
        <xdr:cNvSpPr/>
      </xdr:nvSpPr>
      <xdr:spPr>
        <a:xfrm>
          <a:off x="7810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160070</xdr:rowOff>
    </xdr:from>
    <xdr:ext cx="534377" cy="259045"/>
    <xdr:sp macro="" textlink="">
      <xdr:nvSpPr>
        <xdr:cNvPr id="420" name="テキスト ボックス 419"/>
        <xdr:cNvSpPr txBox="1"/>
      </xdr:nvSpPr>
      <xdr:spPr>
        <a:xfrm>
          <a:off x="7594111" y="133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7291</xdr:rowOff>
    </xdr:from>
    <xdr:to>
      <xdr:col>55</xdr:col>
      <xdr:colOff>0</xdr:colOff>
      <xdr:row>98</xdr:row>
      <xdr:rowOff>105231</xdr:rowOff>
    </xdr:to>
    <xdr:cxnSp macro="">
      <xdr:nvCxnSpPr>
        <xdr:cNvPr id="451" name="直線コネクタ 450"/>
        <xdr:cNvCxnSpPr/>
      </xdr:nvCxnSpPr>
      <xdr:spPr>
        <a:xfrm>
          <a:off x="9639300" y="16809391"/>
          <a:ext cx="838200" cy="9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170397</xdr:rowOff>
    </xdr:from>
    <xdr:to>
      <xdr:col>50</xdr:col>
      <xdr:colOff>114300</xdr:colOff>
      <xdr:row>98</xdr:row>
      <xdr:rowOff>7291</xdr:rowOff>
    </xdr:to>
    <xdr:cxnSp macro="">
      <xdr:nvCxnSpPr>
        <xdr:cNvPr id="454" name="直線コネクタ 453"/>
        <xdr:cNvCxnSpPr/>
      </xdr:nvCxnSpPr>
      <xdr:spPr>
        <a:xfrm>
          <a:off x="8750300" y="16629597"/>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170397</xdr:rowOff>
    </xdr:from>
    <xdr:to>
      <xdr:col>45</xdr:col>
      <xdr:colOff>177800</xdr:colOff>
      <xdr:row>98</xdr:row>
      <xdr:rowOff>15994</xdr:rowOff>
    </xdr:to>
    <xdr:cxnSp macro="">
      <xdr:nvCxnSpPr>
        <xdr:cNvPr id="457" name="直線コネクタ 456"/>
        <xdr:cNvCxnSpPr/>
      </xdr:nvCxnSpPr>
      <xdr:spPr>
        <a:xfrm flipV="1">
          <a:off x="7861300" y="16629597"/>
          <a:ext cx="889000" cy="18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54431</xdr:rowOff>
    </xdr:from>
    <xdr:to>
      <xdr:col>55</xdr:col>
      <xdr:colOff>50800</xdr:colOff>
      <xdr:row>98</xdr:row>
      <xdr:rowOff>156031</xdr:rowOff>
    </xdr:to>
    <xdr:sp macro="" textlink="">
      <xdr:nvSpPr>
        <xdr:cNvPr id="467" name="楕円 466"/>
        <xdr:cNvSpPr/>
      </xdr:nvSpPr>
      <xdr:spPr>
        <a:xfrm>
          <a:off x="10426700" y="168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140808</xdr:rowOff>
    </xdr:from>
    <xdr:ext cx="534377" cy="259045"/>
    <xdr:sp macro="" textlink="">
      <xdr:nvSpPr>
        <xdr:cNvPr id="468" name="普通建設事業費 （ うち更新整備　）該当値テキスト"/>
        <xdr:cNvSpPr txBox="1"/>
      </xdr:nvSpPr>
      <xdr:spPr>
        <a:xfrm>
          <a:off x="10528300" y="1677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127941</xdr:rowOff>
    </xdr:from>
    <xdr:to>
      <xdr:col>50</xdr:col>
      <xdr:colOff>165100</xdr:colOff>
      <xdr:row>98</xdr:row>
      <xdr:rowOff>58091</xdr:rowOff>
    </xdr:to>
    <xdr:sp macro="" textlink="">
      <xdr:nvSpPr>
        <xdr:cNvPr id="469" name="楕円 468"/>
        <xdr:cNvSpPr/>
      </xdr:nvSpPr>
      <xdr:spPr>
        <a:xfrm>
          <a:off x="9588500" y="167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49218</xdr:rowOff>
    </xdr:from>
    <xdr:ext cx="534377" cy="259045"/>
    <xdr:sp macro="" textlink="">
      <xdr:nvSpPr>
        <xdr:cNvPr id="470" name="テキスト ボックス 469"/>
        <xdr:cNvSpPr txBox="1"/>
      </xdr:nvSpPr>
      <xdr:spPr>
        <a:xfrm>
          <a:off x="9372111" y="168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119597</xdr:rowOff>
    </xdr:from>
    <xdr:to>
      <xdr:col>46</xdr:col>
      <xdr:colOff>38100</xdr:colOff>
      <xdr:row>97</xdr:row>
      <xdr:rowOff>49747</xdr:rowOff>
    </xdr:to>
    <xdr:sp macro="" textlink="">
      <xdr:nvSpPr>
        <xdr:cNvPr id="471" name="楕円 470"/>
        <xdr:cNvSpPr/>
      </xdr:nvSpPr>
      <xdr:spPr>
        <a:xfrm>
          <a:off x="86995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66274</xdr:rowOff>
    </xdr:from>
    <xdr:ext cx="534377" cy="259045"/>
    <xdr:sp macro="" textlink="">
      <xdr:nvSpPr>
        <xdr:cNvPr id="472" name="テキスト ボックス 471"/>
        <xdr:cNvSpPr txBox="1"/>
      </xdr:nvSpPr>
      <xdr:spPr>
        <a:xfrm>
          <a:off x="8483111" y="163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136644</xdr:rowOff>
    </xdr:from>
    <xdr:to>
      <xdr:col>41</xdr:col>
      <xdr:colOff>101600</xdr:colOff>
      <xdr:row>98</xdr:row>
      <xdr:rowOff>66794</xdr:rowOff>
    </xdr:to>
    <xdr:sp macro="" textlink="">
      <xdr:nvSpPr>
        <xdr:cNvPr id="473" name="楕円 472"/>
        <xdr:cNvSpPr/>
      </xdr:nvSpPr>
      <xdr:spPr>
        <a:xfrm>
          <a:off x="7810500" y="167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57921</xdr:rowOff>
    </xdr:from>
    <xdr:ext cx="534377" cy="259045"/>
    <xdr:sp macro="" textlink="">
      <xdr:nvSpPr>
        <xdr:cNvPr id="474" name="テキスト ボックス 473"/>
        <xdr:cNvSpPr txBox="1"/>
      </xdr:nvSpPr>
      <xdr:spPr>
        <a:xfrm>
          <a:off x="7594111" y="168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95384</xdr:rowOff>
    </xdr:from>
    <xdr:to>
      <xdr:col>85</xdr:col>
      <xdr:colOff>127000</xdr:colOff>
      <xdr:row>39</xdr:row>
      <xdr:rowOff>98878</xdr:rowOff>
    </xdr:to>
    <xdr:cxnSp macro="">
      <xdr:nvCxnSpPr>
        <xdr:cNvPr id="505" name="直線コネクタ 504"/>
        <xdr:cNvCxnSpPr/>
      </xdr:nvCxnSpPr>
      <xdr:spPr>
        <a:xfrm flipV="1">
          <a:off x="15481300" y="6781934"/>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44584</xdr:rowOff>
    </xdr:from>
    <xdr:to>
      <xdr:col>85</xdr:col>
      <xdr:colOff>177800</xdr:colOff>
      <xdr:row>39</xdr:row>
      <xdr:rowOff>146184</xdr:rowOff>
    </xdr:to>
    <xdr:sp macro="" textlink="">
      <xdr:nvSpPr>
        <xdr:cNvPr id="524" name="楕円 523"/>
        <xdr:cNvSpPr/>
      </xdr:nvSpPr>
      <xdr:spPr>
        <a:xfrm>
          <a:off x="162687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78565" cy="259045"/>
    <xdr:sp macro="" textlink="">
      <xdr:nvSpPr>
        <xdr:cNvPr id="525" name="災害復旧事業費該当値テキスト"/>
        <xdr:cNvSpPr txBox="1"/>
      </xdr:nvSpPr>
      <xdr:spPr>
        <a:xfrm>
          <a:off x="16370300" y="66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84645</xdr:rowOff>
    </xdr:from>
    <xdr:to>
      <xdr:col>85</xdr:col>
      <xdr:colOff>127000</xdr:colOff>
      <xdr:row>75</xdr:row>
      <xdr:rowOff>94729</xdr:rowOff>
    </xdr:to>
    <xdr:cxnSp macro="">
      <xdr:nvCxnSpPr>
        <xdr:cNvPr id="611" name="直線コネクタ 610"/>
        <xdr:cNvCxnSpPr/>
      </xdr:nvCxnSpPr>
      <xdr:spPr>
        <a:xfrm flipV="1">
          <a:off x="15481300" y="12943395"/>
          <a:ext cx="8382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94729</xdr:rowOff>
    </xdr:from>
    <xdr:to>
      <xdr:col>81</xdr:col>
      <xdr:colOff>50800</xdr:colOff>
      <xdr:row>75</xdr:row>
      <xdr:rowOff>106820</xdr:rowOff>
    </xdr:to>
    <xdr:cxnSp macro="">
      <xdr:nvCxnSpPr>
        <xdr:cNvPr id="614" name="直線コネクタ 613"/>
        <xdr:cNvCxnSpPr/>
      </xdr:nvCxnSpPr>
      <xdr:spPr>
        <a:xfrm flipV="1">
          <a:off x="14592300" y="12953479"/>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77318</xdr:rowOff>
    </xdr:from>
    <xdr:to>
      <xdr:col>76</xdr:col>
      <xdr:colOff>114300</xdr:colOff>
      <xdr:row>75</xdr:row>
      <xdr:rowOff>106820</xdr:rowOff>
    </xdr:to>
    <xdr:cxnSp macro="">
      <xdr:nvCxnSpPr>
        <xdr:cNvPr id="617" name="直線コネクタ 616"/>
        <xdr:cNvCxnSpPr/>
      </xdr:nvCxnSpPr>
      <xdr:spPr>
        <a:xfrm>
          <a:off x="13703300" y="12936068"/>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58026</xdr:rowOff>
    </xdr:from>
    <xdr:to>
      <xdr:col>71</xdr:col>
      <xdr:colOff>177800</xdr:colOff>
      <xdr:row>75</xdr:row>
      <xdr:rowOff>77318</xdr:rowOff>
    </xdr:to>
    <xdr:cxnSp macro="">
      <xdr:nvCxnSpPr>
        <xdr:cNvPr id="620" name="直線コネクタ 619"/>
        <xdr:cNvCxnSpPr/>
      </xdr:nvCxnSpPr>
      <xdr:spPr>
        <a:xfrm>
          <a:off x="12814300" y="12916776"/>
          <a:ext cx="8890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33845</xdr:rowOff>
    </xdr:from>
    <xdr:to>
      <xdr:col>85</xdr:col>
      <xdr:colOff>177800</xdr:colOff>
      <xdr:row>75</xdr:row>
      <xdr:rowOff>135445</xdr:rowOff>
    </xdr:to>
    <xdr:sp macro="" textlink="">
      <xdr:nvSpPr>
        <xdr:cNvPr id="630" name="楕円 629"/>
        <xdr:cNvSpPr/>
      </xdr:nvSpPr>
      <xdr:spPr>
        <a:xfrm>
          <a:off x="16268700" y="128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56722</xdr:rowOff>
    </xdr:from>
    <xdr:ext cx="534377" cy="259045"/>
    <xdr:sp macro="" textlink="">
      <xdr:nvSpPr>
        <xdr:cNvPr id="631" name="公債費該当値テキスト"/>
        <xdr:cNvSpPr txBox="1"/>
      </xdr:nvSpPr>
      <xdr:spPr>
        <a:xfrm>
          <a:off x="16370300" y="127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43929</xdr:rowOff>
    </xdr:from>
    <xdr:to>
      <xdr:col>81</xdr:col>
      <xdr:colOff>101600</xdr:colOff>
      <xdr:row>75</xdr:row>
      <xdr:rowOff>145529</xdr:rowOff>
    </xdr:to>
    <xdr:sp macro="" textlink="">
      <xdr:nvSpPr>
        <xdr:cNvPr id="632" name="楕円 631"/>
        <xdr:cNvSpPr/>
      </xdr:nvSpPr>
      <xdr:spPr>
        <a:xfrm>
          <a:off x="15430500" y="129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162056</xdr:rowOff>
    </xdr:from>
    <xdr:ext cx="534377" cy="259045"/>
    <xdr:sp macro="" textlink="">
      <xdr:nvSpPr>
        <xdr:cNvPr id="633" name="テキスト ボックス 632"/>
        <xdr:cNvSpPr txBox="1"/>
      </xdr:nvSpPr>
      <xdr:spPr>
        <a:xfrm>
          <a:off x="15214111" y="12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56020</xdr:rowOff>
    </xdr:from>
    <xdr:to>
      <xdr:col>76</xdr:col>
      <xdr:colOff>165100</xdr:colOff>
      <xdr:row>75</xdr:row>
      <xdr:rowOff>157620</xdr:rowOff>
    </xdr:to>
    <xdr:sp macro="" textlink="">
      <xdr:nvSpPr>
        <xdr:cNvPr id="634" name="楕円 633"/>
        <xdr:cNvSpPr/>
      </xdr:nvSpPr>
      <xdr:spPr>
        <a:xfrm>
          <a:off x="14541500" y="129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2697</xdr:rowOff>
    </xdr:from>
    <xdr:ext cx="534377" cy="259045"/>
    <xdr:sp macro="" textlink="">
      <xdr:nvSpPr>
        <xdr:cNvPr id="635" name="テキスト ボックス 634"/>
        <xdr:cNvSpPr txBox="1"/>
      </xdr:nvSpPr>
      <xdr:spPr>
        <a:xfrm>
          <a:off x="14325111" y="126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26518</xdr:rowOff>
    </xdr:from>
    <xdr:to>
      <xdr:col>72</xdr:col>
      <xdr:colOff>38100</xdr:colOff>
      <xdr:row>75</xdr:row>
      <xdr:rowOff>128118</xdr:rowOff>
    </xdr:to>
    <xdr:sp macro="" textlink="">
      <xdr:nvSpPr>
        <xdr:cNvPr id="636" name="楕円 635"/>
        <xdr:cNvSpPr/>
      </xdr:nvSpPr>
      <xdr:spPr>
        <a:xfrm>
          <a:off x="13652500" y="128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144645</xdr:rowOff>
    </xdr:from>
    <xdr:ext cx="534377" cy="259045"/>
    <xdr:sp macro="" textlink="">
      <xdr:nvSpPr>
        <xdr:cNvPr id="637" name="テキスト ボックス 636"/>
        <xdr:cNvSpPr txBox="1"/>
      </xdr:nvSpPr>
      <xdr:spPr>
        <a:xfrm>
          <a:off x="13436111" y="126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7226</xdr:rowOff>
    </xdr:from>
    <xdr:to>
      <xdr:col>67</xdr:col>
      <xdr:colOff>101600</xdr:colOff>
      <xdr:row>75</xdr:row>
      <xdr:rowOff>108826</xdr:rowOff>
    </xdr:to>
    <xdr:sp macro="" textlink="">
      <xdr:nvSpPr>
        <xdr:cNvPr id="638" name="楕円 637"/>
        <xdr:cNvSpPr/>
      </xdr:nvSpPr>
      <xdr:spPr>
        <a:xfrm>
          <a:off x="12763500" y="128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125353</xdr:rowOff>
    </xdr:from>
    <xdr:ext cx="534377" cy="259045"/>
    <xdr:sp macro="" textlink="">
      <xdr:nvSpPr>
        <xdr:cNvPr id="639" name="テキスト ボックス 638"/>
        <xdr:cNvSpPr txBox="1"/>
      </xdr:nvSpPr>
      <xdr:spPr>
        <a:xfrm>
          <a:off x="12547111" y="126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25873</xdr:rowOff>
    </xdr:from>
    <xdr:to>
      <xdr:col>85</xdr:col>
      <xdr:colOff>127000</xdr:colOff>
      <xdr:row>99</xdr:row>
      <xdr:rowOff>32634</xdr:rowOff>
    </xdr:to>
    <xdr:cxnSp macro="">
      <xdr:nvCxnSpPr>
        <xdr:cNvPr id="670" name="直線コネクタ 669"/>
        <xdr:cNvCxnSpPr/>
      </xdr:nvCxnSpPr>
      <xdr:spPr>
        <a:xfrm flipV="1">
          <a:off x="15481300" y="16999423"/>
          <a:ext cx="8382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117526</xdr:rowOff>
    </xdr:from>
    <xdr:to>
      <xdr:col>81</xdr:col>
      <xdr:colOff>50800</xdr:colOff>
      <xdr:row>99</xdr:row>
      <xdr:rowOff>32634</xdr:rowOff>
    </xdr:to>
    <xdr:cxnSp macro="">
      <xdr:nvCxnSpPr>
        <xdr:cNvPr id="673" name="直線コネクタ 672"/>
        <xdr:cNvCxnSpPr/>
      </xdr:nvCxnSpPr>
      <xdr:spPr>
        <a:xfrm>
          <a:off x="14592300" y="16919626"/>
          <a:ext cx="8890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117526</xdr:rowOff>
    </xdr:from>
    <xdr:to>
      <xdr:col>76</xdr:col>
      <xdr:colOff>114300</xdr:colOff>
      <xdr:row>99</xdr:row>
      <xdr:rowOff>34593</xdr:rowOff>
    </xdr:to>
    <xdr:cxnSp macro="">
      <xdr:nvCxnSpPr>
        <xdr:cNvPr id="676" name="直線コネクタ 675"/>
        <xdr:cNvCxnSpPr/>
      </xdr:nvCxnSpPr>
      <xdr:spPr>
        <a:xfrm flipV="1">
          <a:off x="13703300" y="16919626"/>
          <a:ext cx="8890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67087</xdr:rowOff>
    </xdr:from>
    <xdr:to>
      <xdr:col>71</xdr:col>
      <xdr:colOff>177800</xdr:colOff>
      <xdr:row>99</xdr:row>
      <xdr:rowOff>34593</xdr:rowOff>
    </xdr:to>
    <xdr:cxnSp macro="">
      <xdr:nvCxnSpPr>
        <xdr:cNvPr id="679" name="直線コネクタ 678"/>
        <xdr:cNvCxnSpPr/>
      </xdr:nvCxnSpPr>
      <xdr:spPr>
        <a:xfrm>
          <a:off x="12814300" y="16869187"/>
          <a:ext cx="889000" cy="1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146523</xdr:rowOff>
    </xdr:from>
    <xdr:to>
      <xdr:col>85</xdr:col>
      <xdr:colOff>177800</xdr:colOff>
      <xdr:row>99</xdr:row>
      <xdr:rowOff>76673</xdr:rowOff>
    </xdr:to>
    <xdr:sp macro="" textlink="">
      <xdr:nvSpPr>
        <xdr:cNvPr id="689" name="楕円 688"/>
        <xdr:cNvSpPr/>
      </xdr:nvSpPr>
      <xdr:spPr>
        <a:xfrm>
          <a:off x="16268700" y="169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61450</xdr:rowOff>
    </xdr:from>
    <xdr:ext cx="469744" cy="259045"/>
    <xdr:sp macro="" textlink="">
      <xdr:nvSpPr>
        <xdr:cNvPr id="690" name="積立金該当値テキスト"/>
        <xdr:cNvSpPr txBox="1"/>
      </xdr:nvSpPr>
      <xdr:spPr>
        <a:xfrm>
          <a:off x="16370300" y="1686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153284</xdr:rowOff>
    </xdr:from>
    <xdr:to>
      <xdr:col>81</xdr:col>
      <xdr:colOff>101600</xdr:colOff>
      <xdr:row>99</xdr:row>
      <xdr:rowOff>83434</xdr:rowOff>
    </xdr:to>
    <xdr:sp macro="" textlink="">
      <xdr:nvSpPr>
        <xdr:cNvPr id="691" name="楕円 690"/>
        <xdr:cNvSpPr/>
      </xdr:nvSpPr>
      <xdr:spPr>
        <a:xfrm>
          <a:off x="15430500" y="169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74561</xdr:rowOff>
    </xdr:from>
    <xdr:ext cx="469744" cy="259045"/>
    <xdr:sp macro="" textlink="">
      <xdr:nvSpPr>
        <xdr:cNvPr id="692" name="テキスト ボックス 691"/>
        <xdr:cNvSpPr txBox="1"/>
      </xdr:nvSpPr>
      <xdr:spPr>
        <a:xfrm>
          <a:off x="15246428" y="170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66726</xdr:rowOff>
    </xdr:from>
    <xdr:to>
      <xdr:col>76</xdr:col>
      <xdr:colOff>165100</xdr:colOff>
      <xdr:row>98</xdr:row>
      <xdr:rowOff>168326</xdr:rowOff>
    </xdr:to>
    <xdr:sp macro="" textlink="">
      <xdr:nvSpPr>
        <xdr:cNvPr id="693" name="楕円 692"/>
        <xdr:cNvSpPr/>
      </xdr:nvSpPr>
      <xdr:spPr>
        <a:xfrm>
          <a:off x="14541500" y="168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159453</xdr:rowOff>
    </xdr:from>
    <xdr:ext cx="469744" cy="259045"/>
    <xdr:sp macro="" textlink="">
      <xdr:nvSpPr>
        <xdr:cNvPr id="694" name="テキスト ボックス 693"/>
        <xdr:cNvSpPr txBox="1"/>
      </xdr:nvSpPr>
      <xdr:spPr>
        <a:xfrm>
          <a:off x="14357428" y="169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155243</xdr:rowOff>
    </xdr:from>
    <xdr:to>
      <xdr:col>72</xdr:col>
      <xdr:colOff>38100</xdr:colOff>
      <xdr:row>99</xdr:row>
      <xdr:rowOff>85393</xdr:rowOff>
    </xdr:to>
    <xdr:sp macro="" textlink="">
      <xdr:nvSpPr>
        <xdr:cNvPr id="695" name="楕円 694"/>
        <xdr:cNvSpPr/>
      </xdr:nvSpPr>
      <xdr:spPr>
        <a:xfrm>
          <a:off x="13652500" y="169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76520</xdr:rowOff>
    </xdr:from>
    <xdr:ext cx="469744" cy="259045"/>
    <xdr:sp macro="" textlink="">
      <xdr:nvSpPr>
        <xdr:cNvPr id="696" name="テキスト ボックス 695"/>
        <xdr:cNvSpPr txBox="1"/>
      </xdr:nvSpPr>
      <xdr:spPr>
        <a:xfrm>
          <a:off x="13468428" y="1705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16287</xdr:rowOff>
    </xdr:from>
    <xdr:to>
      <xdr:col>67</xdr:col>
      <xdr:colOff>101600</xdr:colOff>
      <xdr:row>98</xdr:row>
      <xdr:rowOff>117887</xdr:rowOff>
    </xdr:to>
    <xdr:sp macro="" textlink="">
      <xdr:nvSpPr>
        <xdr:cNvPr id="697" name="楕円 696"/>
        <xdr:cNvSpPr/>
      </xdr:nvSpPr>
      <xdr:spPr>
        <a:xfrm>
          <a:off x="12763500" y="168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109014</xdr:rowOff>
    </xdr:from>
    <xdr:ext cx="534377" cy="259045"/>
    <xdr:sp macro="" textlink="">
      <xdr:nvSpPr>
        <xdr:cNvPr id="698" name="テキスト ボックス 697"/>
        <xdr:cNvSpPr txBox="1"/>
      </xdr:nvSpPr>
      <xdr:spPr>
        <a:xfrm>
          <a:off x="12547111" y="169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84" name="直線コネクタ 783"/>
        <xdr:cNvCxnSpPr/>
      </xdr:nvCxnSpPr>
      <xdr:spPr>
        <a:xfrm>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139654</xdr:rowOff>
    </xdr:to>
    <xdr:cxnSp macro="">
      <xdr:nvCxnSpPr>
        <xdr:cNvPr id="787" name="直線コネクタ 786"/>
        <xdr:cNvCxnSpPr/>
      </xdr:nvCxnSpPr>
      <xdr:spPr>
        <a:xfrm>
          <a:off x="20434300" y="1008316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138054</xdr:rowOff>
    </xdr:from>
    <xdr:to>
      <xdr:col>107</xdr:col>
      <xdr:colOff>50800</xdr:colOff>
      <xdr:row>58</xdr:row>
      <xdr:rowOff>139060</xdr:rowOff>
    </xdr:to>
    <xdr:cxnSp macro="">
      <xdr:nvCxnSpPr>
        <xdr:cNvPr id="790" name="直線コネクタ 789"/>
        <xdr:cNvCxnSpPr/>
      </xdr:nvCxnSpPr>
      <xdr:spPr>
        <a:xfrm>
          <a:off x="19545300" y="1008215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138054</xdr:rowOff>
    </xdr:from>
    <xdr:to>
      <xdr:col>102</xdr:col>
      <xdr:colOff>114300</xdr:colOff>
      <xdr:row>58</xdr:row>
      <xdr:rowOff>138648</xdr:rowOff>
    </xdr:to>
    <xdr:cxnSp macro="">
      <xdr:nvCxnSpPr>
        <xdr:cNvPr id="793" name="直線コネクタ 792"/>
        <xdr:cNvCxnSpPr/>
      </xdr:nvCxnSpPr>
      <xdr:spPr>
        <a:xfrm flipV="1">
          <a:off x="18656300" y="1008215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05" name="楕円 804"/>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06" name="テキスト ボックス 805"/>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88260</xdr:rowOff>
    </xdr:from>
    <xdr:to>
      <xdr:col>107</xdr:col>
      <xdr:colOff>101600</xdr:colOff>
      <xdr:row>59</xdr:row>
      <xdr:rowOff>18410</xdr:rowOff>
    </xdr:to>
    <xdr:sp macro="" textlink="">
      <xdr:nvSpPr>
        <xdr:cNvPr id="807" name="楕円 806"/>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9537</xdr:rowOff>
    </xdr:from>
    <xdr:ext cx="313932" cy="259045"/>
    <xdr:sp macro="" textlink="">
      <xdr:nvSpPr>
        <xdr:cNvPr id="808" name="テキスト ボックス 807"/>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87254</xdr:rowOff>
    </xdr:from>
    <xdr:to>
      <xdr:col>102</xdr:col>
      <xdr:colOff>165100</xdr:colOff>
      <xdr:row>59</xdr:row>
      <xdr:rowOff>17404</xdr:rowOff>
    </xdr:to>
    <xdr:sp macro="" textlink="">
      <xdr:nvSpPr>
        <xdr:cNvPr id="809" name="楕円 808"/>
        <xdr:cNvSpPr/>
      </xdr:nvSpPr>
      <xdr:spPr>
        <a:xfrm>
          <a:off x="19494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xdr:rowOff>
    </xdr:from>
    <xdr:ext cx="313932" cy="259045"/>
    <xdr:sp macro="" textlink="">
      <xdr:nvSpPr>
        <xdr:cNvPr id="810" name="テキスト ボックス 809"/>
        <xdr:cNvSpPr txBox="1"/>
      </xdr:nvSpPr>
      <xdr:spPr>
        <a:xfrm>
          <a:off x="19388333" y="1012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87848</xdr:rowOff>
    </xdr:from>
    <xdr:to>
      <xdr:col>98</xdr:col>
      <xdr:colOff>38100</xdr:colOff>
      <xdr:row>59</xdr:row>
      <xdr:rowOff>17998</xdr:rowOff>
    </xdr:to>
    <xdr:sp macro="" textlink="">
      <xdr:nvSpPr>
        <xdr:cNvPr id="811" name="楕円 810"/>
        <xdr:cNvSpPr/>
      </xdr:nvSpPr>
      <xdr:spPr>
        <a:xfrm>
          <a:off x="18605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9125</xdr:rowOff>
    </xdr:from>
    <xdr:ext cx="313932" cy="259045"/>
    <xdr:sp macro="" textlink="">
      <xdr:nvSpPr>
        <xdr:cNvPr id="812" name="テキスト ボックス 811"/>
        <xdr:cNvSpPr txBox="1"/>
      </xdr:nvSpPr>
      <xdr:spPr>
        <a:xfrm>
          <a:off x="18499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103649</xdr:rowOff>
    </xdr:from>
    <xdr:to>
      <xdr:col>116</xdr:col>
      <xdr:colOff>63500</xdr:colOff>
      <xdr:row>77</xdr:row>
      <xdr:rowOff>116452</xdr:rowOff>
    </xdr:to>
    <xdr:cxnSp macro="">
      <xdr:nvCxnSpPr>
        <xdr:cNvPr id="840" name="直線コネクタ 839"/>
        <xdr:cNvCxnSpPr/>
      </xdr:nvCxnSpPr>
      <xdr:spPr>
        <a:xfrm flipV="1">
          <a:off x="21323300" y="13305299"/>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109204</xdr:rowOff>
    </xdr:from>
    <xdr:to>
      <xdr:col>111</xdr:col>
      <xdr:colOff>177800</xdr:colOff>
      <xdr:row>77</xdr:row>
      <xdr:rowOff>116452</xdr:rowOff>
    </xdr:to>
    <xdr:cxnSp macro="">
      <xdr:nvCxnSpPr>
        <xdr:cNvPr id="843" name="直線コネクタ 842"/>
        <xdr:cNvCxnSpPr/>
      </xdr:nvCxnSpPr>
      <xdr:spPr>
        <a:xfrm>
          <a:off x="20434300" y="13310854"/>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109204</xdr:rowOff>
    </xdr:from>
    <xdr:to>
      <xdr:col>107</xdr:col>
      <xdr:colOff>50800</xdr:colOff>
      <xdr:row>77</xdr:row>
      <xdr:rowOff>141094</xdr:rowOff>
    </xdr:to>
    <xdr:cxnSp macro="">
      <xdr:nvCxnSpPr>
        <xdr:cNvPr id="846" name="直線コネクタ 845"/>
        <xdr:cNvCxnSpPr/>
      </xdr:nvCxnSpPr>
      <xdr:spPr>
        <a:xfrm flipV="1">
          <a:off x="19545300" y="1331085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141094</xdr:rowOff>
    </xdr:from>
    <xdr:to>
      <xdr:col>102</xdr:col>
      <xdr:colOff>114300</xdr:colOff>
      <xdr:row>78</xdr:row>
      <xdr:rowOff>23709</xdr:rowOff>
    </xdr:to>
    <xdr:cxnSp macro="">
      <xdr:nvCxnSpPr>
        <xdr:cNvPr id="849" name="直線コネクタ 848"/>
        <xdr:cNvCxnSpPr/>
      </xdr:nvCxnSpPr>
      <xdr:spPr>
        <a:xfrm flipV="1">
          <a:off x="18656300" y="13342744"/>
          <a:ext cx="889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52849</xdr:rowOff>
    </xdr:from>
    <xdr:to>
      <xdr:col>116</xdr:col>
      <xdr:colOff>114300</xdr:colOff>
      <xdr:row>77</xdr:row>
      <xdr:rowOff>154449</xdr:rowOff>
    </xdr:to>
    <xdr:sp macro="" textlink="">
      <xdr:nvSpPr>
        <xdr:cNvPr id="859" name="楕円 858"/>
        <xdr:cNvSpPr/>
      </xdr:nvSpPr>
      <xdr:spPr>
        <a:xfrm>
          <a:off x="221107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31276</xdr:rowOff>
    </xdr:from>
    <xdr:ext cx="534377" cy="259045"/>
    <xdr:sp macro="" textlink="">
      <xdr:nvSpPr>
        <xdr:cNvPr id="860" name="繰出金該当値テキスト"/>
        <xdr:cNvSpPr txBox="1"/>
      </xdr:nvSpPr>
      <xdr:spPr>
        <a:xfrm>
          <a:off x="22212300" y="1323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65652</xdr:rowOff>
    </xdr:from>
    <xdr:to>
      <xdr:col>112</xdr:col>
      <xdr:colOff>38100</xdr:colOff>
      <xdr:row>77</xdr:row>
      <xdr:rowOff>167252</xdr:rowOff>
    </xdr:to>
    <xdr:sp macro="" textlink="">
      <xdr:nvSpPr>
        <xdr:cNvPr id="861" name="楕円 860"/>
        <xdr:cNvSpPr/>
      </xdr:nvSpPr>
      <xdr:spPr>
        <a:xfrm>
          <a:off x="21272500" y="132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158379</xdr:rowOff>
    </xdr:from>
    <xdr:ext cx="534377" cy="259045"/>
    <xdr:sp macro="" textlink="">
      <xdr:nvSpPr>
        <xdr:cNvPr id="862" name="テキスト ボックス 861"/>
        <xdr:cNvSpPr txBox="1"/>
      </xdr:nvSpPr>
      <xdr:spPr>
        <a:xfrm>
          <a:off x="21056111" y="133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58404</xdr:rowOff>
    </xdr:from>
    <xdr:to>
      <xdr:col>107</xdr:col>
      <xdr:colOff>101600</xdr:colOff>
      <xdr:row>77</xdr:row>
      <xdr:rowOff>160004</xdr:rowOff>
    </xdr:to>
    <xdr:sp macro="" textlink="">
      <xdr:nvSpPr>
        <xdr:cNvPr id="863" name="楕円 862"/>
        <xdr:cNvSpPr/>
      </xdr:nvSpPr>
      <xdr:spPr>
        <a:xfrm>
          <a:off x="20383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151131</xdr:rowOff>
    </xdr:from>
    <xdr:ext cx="534377" cy="259045"/>
    <xdr:sp macro="" textlink="">
      <xdr:nvSpPr>
        <xdr:cNvPr id="864" name="テキスト ボックス 863"/>
        <xdr:cNvSpPr txBox="1"/>
      </xdr:nvSpPr>
      <xdr:spPr>
        <a:xfrm>
          <a:off x="20167111" y="133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90294</xdr:rowOff>
    </xdr:from>
    <xdr:to>
      <xdr:col>102</xdr:col>
      <xdr:colOff>165100</xdr:colOff>
      <xdr:row>78</xdr:row>
      <xdr:rowOff>20444</xdr:rowOff>
    </xdr:to>
    <xdr:sp macro="" textlink="">
      <xdr:nvSpPr>
        <xdr:cNvPr id="865" name="楕円 864"/>
        <xdr:cNvSpPr/>
      </xdr:nvSpPr>
      <xdr:spPr>
        <a:xfrm>
          <a:off x="19494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11571</xdr:rowOff>
    </xdr:from>
    <xdr:ext cx="534377" cy="259045"/>
    <xdr:sp macro="" textlink="">
      <xdr:nvSpPr>
        <xdr:cNvPr id="866" name="テキスト ボックス 865"/>
        <xdr:cNvSpPr txBox="1"/>
      </xdr:nvSpPr>
      <xdr:spPr>
        <a:xfrm>
          <a:off x="19278111" y="133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144359</xdr:rowOff>
    </xdr:from>
    <xdr:to>
      <xdr:col>98</xdr:col>
      <xdr:colOff>38100</xdr:colOff>
      <xdr:row>78</xdr:row>
      <xdr:rowOff>74509</xdr:rowOff>
    </xdr:to>
    <xdr:sp macro="" textlink="">
      <xdr:nvSpPr>
        <xdr:cNvPr id="867" name="楕円 866"/>
        <xdr:cNvSpPr/>
      </xdr:nvSpPr>
      <xdr:spPr>
        <a:xfrm>
          <a:off x="18605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65636</xdr:rowOff>
    </xdr:from>
    <xdr:ext cx="534377" cy="259045"/>
    <xdr:sp macro="" textlink="">
      <xdr:nvSpPr>
        <xdr:cNvPr id="868" name="テキスト ボックス 867"/>
        <xdr:cNvSpPr txBox="1"/>
      </xdr:nvSpPr>
      <xdr:spPr>
        <a:xfrm>
          <a:off x="18389111" y="134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類似団体内平均に比べ、公債費が高くなっている。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人口急増に伴う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インフラ整備等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過去に発行した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という基本方針を徹底し、交付税措置のある地方債の活用や、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次年度以降への負担を考慮した中で計画的に事業を実施し、地方債の発行を抑制し、数値の減少に努める。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79,339
78,820
24.26
24,103,726
23,788,551
298,849
14,811,095
33,682,657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126.0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120955</xdr:rowOff>
    </xdr:from>
    <xdr:to>
      <xdr:col>24</xdr:col>
      <xdr:colOff>63500</xdr:colOff>
      <xdr:row>36</xdr:row>
      <xdr:rowOff>144272</xdr:rowOff>
    </xdr:to>
    <xdr:cxnSp macro="">
      <xdr:nvCxnSpPr>
        <xdr:cNvPr id="59" name="直線コネクタ 58"/>
        <xdr:cNvCxnSpPr/>
      </xdr:nvCxnSpPr>
      <xdr:spPr>
        <a:xfrm>
          <a:off x="3797300" y="6293155"/>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154331</xdr:rowOff>
    </xdr:from>
    <xdr:to>
      <xdr:col>19</xdr:col>
      <xdr:colOff>177800</xdr:colOff>
      <xdr:row>36</xdr:row>
      <xdr:rowOff>120955</xdr:rowOff>
    </xdr:to>
    <xdr:cxnSp macro="">
      <xdr:nvCxnSpPr>
        <xdr:cNvPr id="62" name="直線コネクタ 61"/>
        <xdr:cNvCxnSpPr/>
      </xdr:nvCxnSpPr>
      <xdr:spPr>
        <a:xfrm>
          <a:off x="2908300" y="6155081"/>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113182</xdr:rowOff>
    </xdr:from>
    <xdr:to>
      <xdr:col>15</xdr:col>
      <xdr:colOff>50800</xdr:colOff>
      <xdr:row>35</xdr:row>
      <xdr:rowOff>154331</xdr:rowOff>
    </xdr:to>
    <xdr:cxnSp macro="">
      <xdr:nvCxnSpPr>
        <xdr:cNvPr id="65" name="直線コネクタ 64"/>
        <xdr:cNvCxnSpPr/>
      </xdr:nvCxnSpPr>
      <xdr:spPr>
        <a:xfrm>
          <a:off x="2019300" y="611393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113182</xdr:rowOff>
    </xdr:from>
    <xdr:to>
      <xdr:col>10</xdr:col>
      <xdr:colOff>114300</xdr:colOff>
      <xdr:row>36</xdr:row>
      <xdr:rowOff>29058</xdr:rowOff>
    </xdr:to>
    <xdr:cxnSp macro="">
      <xdr:nvCxnSpPr>
        <xdr:cNvPr id="68" name="直線コネクタ 67"/>
        <xdr:cNvCxnSpPr/>
      </xdr:nvCxnSpPr>
      <xdr:spPr>
        <a:xfrm flipV="1">
          <a:off x="1130300" y="61139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93472</xdr:rowOff>
    </xdr:from>
    <xdr:to>
      <xdr:col>24</xdr:col>
      <xdr:colOff>114300</xdr:colOff>
      <xdr:row>37</xdr:row>
      <xdr:rowOff>23622</xdr:rowOff>
    </xdr:to>
    <xdr:sp macro="" textlink="">
      <xdr:nvSpPr>
        <xdr:cNvPr id="78" name="楕円 77"/>
        <xdr:cNvSpPr/>
      </xdr:nvSpPr>
      <xdr:spPr>
        <a:xfrm>
          <a:off x="45847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71899</xdr:rowOff>
    </xdr:from>
    <xdr:ext cx="469744" cy="259045"/>
    <xdr:sp macro="" textlink="">
      <xdr:nvSpPr>
        <xdr:cNvPr id="79" name="議会費該当値テキスト"/>
        <xdr:cNvSpPr txBox="1"/>
      </xdr:nvSpPr>
      <xdr:spPr>
        <a:xfrm>
          <a:off x="4686300"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70155</xdr:rowOff>
    </xdr:from>
    <xdr:to>
      <xdr:col>20</xdr:col>
      <xdr:colOff>38100</xdr:colOff>
      <xdr:row>37</xdr:row>
      <xdr:rowOff>305</xdr:rowOff>
    </xdr:to>
    <xdr:sp macro="" textlink="">
      <xdr:nvSpPr>
        <xdr:cNvPr id="80" name="楕円 79"/>
        <xdr:cNvSpPr/>
      </xdr:nvSpPr>
      <xdr:spPr>
        <a:xfrm>
          <a:off x="3746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162882</xdr:rowOff>
    </xdr:from>
    <xdr:ext cx="469744" cy="259045"/>
    <xdr:sp macro="" textlink="">
      <xdr:nvSpPr>
        <xdr:cNvPr id="81" name="テキスト ボックス 80"/>
        <xdr:cNvSpPr txBox="1"/>
      </xdr:nvSpPr>
      <xdr:spPr>
        <a:xfrm>
          <a:off x="3562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103531</xdr:rowOff>
    </xdr:from>
    <xdr:to>
      <xdr:col>15</xdr:col>
      <xdr:colOff>101600</xdr:colOff>
      <xdr:row>36</xdr:row>
      <xdr:rowOff>33681</xdr:rowOff>
    </xdr:to>
    <xdr:sp macro="" textlink="">
      <xdr:nvSpPr>
        <xdr:cNvPr id="82" name="楕円 81"/>
        <xdr:cNvSpPr/>
      </xdr:nvSpPr>
      <xdr:spPr>
        <a:xfrm>
          <a:off x="2857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24808</xdr:rowOff>
    </xdr:from>
    <xdr:ext cx="469744" cy="259045"/>
    <xdr:sp macro="" textlink="">
      <xdr:nvSpPr>
        <xdr:cNvPr id="83" name="テキスト ボックス 82"/>
        <xdr:cNvSpPr txBox="1"/>
      </xdr:nvSpPr>
      <xdr:spPr>
        <a:xfrm>
          <a:off x="2673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62382</xdr:rowOff>
    </xdr:from>
    <xdr:to>
      <xdr:col>10</xdr:col>
      <xdr:colOff>165100</xdr:colOff>
      <xdr:row>35</xdr:row>
      <xdr:rowOff>163982</xdr:rowOff>
    </xdr:to>
    <xdr:sp macro="" textlink="">
      <xdr:nvSpPr>
        <xdr:cNvPr id="84" name="楕円 83"/>
        <xdr:cNvSpPr/>
      </xdr:nvSpPr>
      <xdr:spPr>
        <a:xfrm>
          <a:off x="1968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155109</xdr:rowOff>
    </xdr:from>
    <xdr:ext cx="469744" cy="259045"/>
    <xdr:sp macro="" textlink="">
      <xdr:nvSpPr>
        <xdr:cNvPr id="85" name="テキスト ボックス 84"/>
        <xdr:cNvSpPr txBox="1"/>
      </xdr:nvSpPr>
      <xdr:spPr>
        <a:xfrm>
          <a:off x="1784428"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149708</xdr:rowOff>
    </xdr:from>
    <xdr:to>
      <xdr:col>6</xdr:col>
      <xdr:colOff>38100</xdr:colOff>
      <xdr:row>36</xdr:row>
      <xdr:rowOff>79858</xdr:rowOff>
    </xdr:to>
    <xdr:sp macro="" textlink="">
      <xdr:nvSpPr>
        <xdr:cNvPr id="86" name="楕円 85"/>
        <xdr:cNvSpPr/>
      </xdr:nvSpPr>
      <xdr:spPr>
        <a:xfrm>
          <a:off x="1079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70985</xdr:rowOff>
    </xdr:from>
    <xdr:ext cx="469744" cy="259045"/>
    <xdr:sp macro="" textlink="">
      <xdr:nvSpPr>
        <xdr:cNvPr id="87" name="テキスト ボックス 86"/>
        <xdr:cNvSpPr txBox="1"/>
      </xdr:nvSpPr>
      <xdr:spPr>
        <a:xfrm>
          <a:off x="895428"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135154</xdr:rowOff>
    </xdr:from>
    <xdr:to>
      <xdr:col>24</xdr:col>
      <xdr:colOff>63500</xdr:colOff>
      <xdr:row>59</xdr:row>
      <xdr:rowOff>34049</xdr:rowOff>
    </xdr:to>
    <xdr:cxnSp macro="">
      <xdr:nvCxnSpPr>
        <xdr:cNvPr id="117" name="直線コネクタ 116"/>
        <xdr:cNvCxnSpPr/>
      </xdr:nvCxnSpPr>
      <xdr:spPr>
        <a:xfrm>
          <a:off x="3797300" y="10079254"/>
          <a:ext cx="838200" cy="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160909</xdr:rowOff>
    </xdr:from>
    <xdr:to>
      <xdr:col>19</xdr:col>
      <xdr:colOff>177800</xdr:colOff>
      <xdr:row>58</xdr:row>
      <xdr:rowOff>135154</xdr:rowOff>
    </xdr:to>
    <xdr:cxnSp macro="">
      <xdr:nvCxnSpPr>
        <xdr:cNvPr id="120" name="直線コネクタ 119"/>
        <xdr:cNvCxnSpPr/>
      </xdr:nvCxnSpPr>
      <xdr:spPr>
        <a:xfrm>
          <a:off x="2908300" y="9933559"/>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160909</xdr:rowOff>
    </xdr:from>
    <xdr:to>
      <xdr:col>15</xdr:col>
      <xdr:colOff>50800</xdr:colOff>
      <xdr:row>58</xdr:row>
      <xdr:rowOff>130899</xdr:rowOff>
    </xdr:to>
    <xdr:cxnSp macro="">
      <xdr:nvCxnSpPr>
        <xdr:cNvPr id="123" name="直線コネクタ 122"/>
        <xdr:cNvCxnSpPr/>
      </xdr:nvCxnSpPr>
      <xdr:spPr>
        <a:xfrm flipV="1">
          <a:off x="2019300" y="9933559"/>
          <a:ext cx="889000" cy="1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27254</xdr:rowOff>
    </xdr:from>
    <xdr:to>
      <xdr:col>10</xdr:col>
      <xdr:colOff>114300</xdr:colOff>
      <xdr:row>58</xdr:row>
      <xdr:rowOff>130899</xdr:rowOff>
    </xdr:to>
    <xdr:cxnSp macro="">
      <xdr:nvCxnSpPr>
        <xdr:cNvPr id="126" name="直線コネクタ 125"/>
        <xdr:cNvCxnSpPr/>
      </xdr:nvCxnSpPr>
      <xdr:spPr>
        <a:xfrm>
          <a:off x="1130300" y="9971354"/>
          <a:ext cx="889000" cy="1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154699</xdr:rowOff>
    </xdr:from>
    <xdr:to>
      <xdr:col>24</xdr:col>
      <xdr:colOff>114300</xdr:colOff>
      <xdr:row>59</xdr:row>
      <xdr:rowOff>84849</xdr:rowOff>
    </xdr:to>
    <xdr:sp macro="" textlink="">
      <xdr:nvSpPr>
        <xdr:cNvPr id="136" name="楕円 135"/>
        <xdr:cNvSpPr/>
      </xdr:nvSpPr>
      <xdr:spPr>
        <a:xfrm>
          <a:off x="45847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69626</xdr:rowOff>
    </xdr:from>
    <xdr:ext cx="534377" cy="259045"/>
    <xdr:sp macro="" textlink="">
      <xdr:nvSpPr>
        <xdr:cNvPr id="137" name="総務費該当値テキスト"/>
        <xdr:cNvSpPr txBox="1"/>
      </xdr:nvSpPr>
      <xdr:spPr>
        <a:xfrm>
          <a:off x="4686300" y="1001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84354</xdr:rowOff>
    </xdr:from>
    <xdr:to>
      <xdr:col>20</xdr:col>
      <xdr:colOff>38100</xdr:colOff>
      <xdr:row>59</xdr:row>
      <xdr:rowOff>14504</xdr:rowOff>
    </xdr:to>
    <xdr:sp macro="" textlink="">
      <xdr:nvSpPr>
        <xdr:cNvPr id="138" name="楕円 137"/>
        <xdr:cNvSpPr/>
      </xdr:nvSpPr>
      <xdr:spPr>
        <a:xfrm>
          <a:off x="3746500" y="100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5631</xdr:rowOff>
    </xdr:from>
    <xdr:ext cx="534377" cy="259045"/>
    <xdr:sp macro="" textlink="">
      <xdr:nvSpPr>
        <xdr:cNvPr id="139" name="テキスト ボックス 138"/>
        <xdr:cNvSpPr txBox="1"/>
      </xdr:nvSpPr>
      <xdr:spPr>
        <a:xfrm>
          <a:off x="3530111" y="101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110109</xdr:rowOff>
    </xdr:from>
    <xdr:to>
      <xdr:col>15</xdr:col>
      <xdr:colOff>101600</xdr:colOff>
      <xdr:row>58</xdr:row>
      <xdr:rowOff>40259</xdr:rowOff>
    </xdr:to>
    <xdr:sp macro="" textlink="">
      <xdr:nvSpPr>
        <xdr:cNvPr id="140" name="楕円 139"/>
        <xdr:cNvSpPr/>
      </xdr:nvSpPr>
      <xdr:spPr>
        <a:xfrm>
          <a:off x="2857500" y="98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31386</xdr:rowOff>
    </xdr:from>
    <xdr:ext cx="534377" cy="259045"/>
    <xdr:sp macro="" textlink="">
      <xdr:nvSpPr>
        <xdr:cNvPr id="141" name="テキスト ボックス 140"/>
        <xdr:cNvSpPr txBox="1"/>
      </xdr:nvSpPr>
      <xdr:spPr>
        <a:xfrm>
          <a:off x="2641111" y="99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80099</xdr:rowOff>
    </xdr:from>
    <xdr:to>
      <xdr:col>10</xdr:col>
      <xdr:colOff>165100</xdr:colOff>
      <xdr:row>59</xdr:row>
      <xdr:rowOff>10249</xdr:rowOff>
    </xdr:to>
    <xdr:sp macro="" textlink="">
      <xdr:nvSpPr>
        <xdr:cNvPr id="142" name="楕円 141"/>
        <xdr:cNvSpPr/>
      </xdr:nvSpPr>
      <xdr:spPr>
        <a:xfrm>
          <a:off x="1968500" y="100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1376</xdr:rowOff>
    </xdr:from>
    <xdr:ext cx="534377" cy="259045"/>
    <xdr:sp macro="" textlink="">
      <xdr:nvSpPr>
        <xdr:cNvPr id="143" name="テキスト ボックス 142"/>
        <xdr:cNvSpPr txBox="1"/>
      </xdr:nvSpPr>
      <xdr:spPr>
        <a:xfrm>
          <a:off x="1752111" y="101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147904</xdr:rowOff>
    </xdr:from>
    <xdr:to>
      <xdr:col>6</xdr:col>
      <xdr:colOff>38100</xdr:colOff>
      <xdr:row>58</xdr:row>
      <xdr:rowOff>78054</xdr:rowOff>
    </xdr:to>
    <xdr:sp macro="" textlink="">
      <xdr:nvSpPr>
        <xdr:cNvPr id="144" name="楕円 143"/>
        <xdr:cNvSpPr/>
      </xdr:nvSpPr>
      <xdr:spPr>
        <a:xfrm>
          <a:off x="1079500" y="99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69181</xdr:rowOff>
    </xdr:from>
    <xdr:ext cx="534377" cy="259045"/>
    <xdr:sp macro="" textlink="">
      <xdr:nvSpPr>
        <xdr:cNvPr id="145" name="テキスト ボックス 144"/>
        <xdr:cNvSpPr txBox="1"/>
      </xdr:nvSpPr>
      <xdr:spPr>
        <a:xfrm>
          <a:off x="863111" y="100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124968</xdr:rowOff>
    </xdr:from>
    <xdr:to>
      <xdr:col>24</xdr:col>
      <xdr:colOff>63500</xdr:colOff>
      <xdr:row>76</xdr:row>
      <xdr:rowOff>162433</xdr:rowOff>
    </xdr:to>
    <xdr:cxnSp macro="">
      <xdr:nvCxnSpPr>
        <xdr:cNvPr id="175" name="直線コネクタ 174"/>
        <xdr:cNvCxnSpPr/>
      </xdr:nvCxnSpPr>
      <xdr:spPr>
        <a:xfrm>
          <a:off x="3797300" y="13155168"/>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124968</xdr:rowOff>
    </xdr:from>
    <xdr:to>
      <xdr:col>19</xdr:col>
      <xdr:colOff>177800</xdr:colOff>
      <xdr:row>77</xdr:row>
      <xdr:rowOff>115926</xdr:rowOff>
    </xdr:to>
    <xdr:cxnSp macro="">
      <xdr:nvCxnSpPr>
        <xdr:cNvPr id="178" name="直線コネクタ 177"/>
        <xdr:cNvCxnSpPr/>
      </xdr:nvCxnSpPr>
      <xdr:spPr>
        <a:xfrm flipV="1">
          <a:off x="2908300" y="13155168"/>
          <a:ext cx="889000" cy="1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115926</xdr:rowOff>
    </xdr:from>
    <xdr:to>
      <xdr:col>15</xdr:col>
      <xdr:colOff>50800</xdr:colOff>
      <xdr:row>77</xdr:row>
      <xdr:rowOff>141593</xdr:rowOff>
    </xdr:to>
    <xdr:cxnSp macro="">
      <xdr:nvCxnSpPr>
        <xdr:cNvPr id="181" name="直線コネクタ 180"/>
        <xdr:cNvCxnSpPr/>
      </xdr:nvCxnSpPr>
      <xdr:spPr>
        <a:xfrm flipV="1">
          <a:off x="2019300" y="13317576"/>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141593</xdr:rowOff>
    </xdr:from>
    <xdr:to>
      <xdr:col>10</xdr:col>
      <xdr:colOff>114300</xdr:colOff>
      <xdr:row>78</xdr:row>
      <xdr:rowOff>127191</xdr:rowOff>
    </xdr:to>
    <xdr:cxnSp macro="">
      <xdr:nvCxnSpPr>
        <xdr:cNvPr id="184" name="直線コネクタ 183"/>
        <xdr:cNvCxnSpPr/>
      </xdr:nvCxnSpPr>
      <xdr:spPr>
        <a:xfrm flipV="1">
          <a:off x="1130300" y="13343243"/>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111633</xdr:rowOff>
    </xdr:from>
    <xdr:to>
      <xdr:col>24</xdr:col>
      <xdr:colOff>114300</xdr:colOff>
      <xdr:row>77</xdr:row>
      <xdr:rowOff>41783</xdr:rowOff>
    </xdr:to>
    <xdr:sp macro="" textlink="">
      <xdr:nvSpPr>
        <xdr:cNvPr id="194" name="楕円 193"/>
        <xdr:cNvSpPr/>
      </xdr:nvSpPr>
      <xdr:spPr>
        <a:xfrm>
          <a:off x="4584700" y="131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90060</xdr:rowOff>
    </xdr:from>
    <xdr:ext cx="599010" cy="259045"/>
    <xdr:sp macro="" textlink="">
      <xdr:nvSpPr>
        <xdr:cNvPr id="195" name="民生費該当値テキスト"/>
        <xdr:cNvSpPr txBox="1"/>
      </xdr:nvSpPr>
      <xdr:spPr>
        <a:xfrm>
          <a:off x="4686300" y="1312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74168</xdr:rowOff>
    </xdr:from>
    <xdr:to>
      <xdr:col>20</xdr:col>
      <xdr:colOff>38100</xdr:colOff>
      <xdr:row>77</xdr:row>
      <xdr:rowOff>4318</xdr:rowOff>
    </xdr:to>
    <xdr:sp macro="" textlink="">
      <xdr:nvSpPr>
        <xdr:cNvPr id="196" name="楕円 195"/>
        <xdr:cNvSpPr/>
      </xdr:nvSpPr>
      <xdr:spPr>
        <a:xfrm>
          <a:off x="3746500" y="131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166895</xdr:rowOff>
    </xdr:from>
    <xdr:ext cx="599010" cy="259045"/>
    <xdr:sp macro="" textlink="">
      <xdr:nvSpPr>
        <xdr:cNvPr id="197" name="テキスト ボックス 196"/>
        <xdr:cNvSpPr txBox="1"/>
      </xdr:nvSpPr>
      <xdr:spPr>
        <a:xfrm>
          <a:off x="3497795" y="1319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65126</xdr:rowOff>
    </xdr:from>
    <xdr:to>
      <xdr:col>15</xdr:col>
      <xdr:colOff>101600</xdr:colOff>
      <xdr:row>77</xdr:row>
      <xdr:rowOff>166726</xdr:rowOff>
    </xdr:to>
    <xdr:sp macro="" textlink="">
      <xdr:nvSpPr>
        <xdr:cNvPr id="198" name="楕円 197"/>
        <xdr:cNvSpPr/>
      </xdr:nvSpPr>
      <xdr:spPr>
        <a:xfrm>
          <a:off x="2857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157853</xdr:rowOff>
    </xdr:from>
    <xdr:ext cx="599010" cy="259045"/>
    <xdr:sp macro="" textlink="">
      <xdr:nvSpPr>
        <xdr:cNvPr id="199" name="テキスト ボックス 198"/>
        <xdr:cNvSpPr txBox="1"/>
      </xdr:nvSpPr>
      <xdr:spPr>
        <a:xfrm>
          <a:off x="2608795" y="133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90793</xdr:rowOff>
    </xdr:from>
    <xdr:to>
      <xdr:col>10</xdr:col>
      <xdr:colOff>165100</xdr:colOff>
      <xdr:row>78</xdr:row>
      <xdr:rowOff>20943</xdr:rowOff>
    </xdr:to>
    <xdr:sp macro="" textlink="">
      <xdr:nvSpPr>
        <xdr:cNvPr id="200" name="楕円 199"/>
        <xdr:cNvSpPr/>
      </xdr:nvSpPr>
      <xdr:spPr>
        <a:xfrm>
          <a:off x="1968500" y="13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12070</xdr:rowOff>
    </xdr:from>
    <xdr:ext cx="599010" cy="259045"/>
    <xdr:sp macro="" textlink="">
      <xdr:nvSpPr>
        <xdr:cNvPr id="201" name="テキスト ボックス 200"/>
        <xdr:cNvSpPr txBox="1"/>
      </xdr:nvSpPr>
      <xdr:spPr>
        <a:xfrm>
          <a:off x="1719795" y="133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76391</xdr:rowOff>
    </xdr:from>
    <xdr:to>
      <xdr:col>6</xdr:col>
      <xdr:colOff>38100</xdr:colOff>
      <xdr:row>79</xdr:row>
      <xdr:rowOff>6541</xdr:rowOff>
    </xdr:to>
    <xdr:sp macro="" textlink="">
      <xdr:nvSpPr>
        <xdr:cNvPr id="202" name="楕円 201"/>
        <xdr:cNvSpPr/>
      </xdr:nvSpPr>
      <xdr:spPr>
        <a:xfrm>
          <a:off x="1079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169118</xdr:rowOff>
    </xdr:from>
    <xdr:ext cx="534377" cy="259045"/>
    <xdr:sp macro="" textlink="">
      <xdr:nvSpPr>
        <xdr:cNvPr id="203" name="テキスト ボックス 202"/>
        <xdr:cNvSpPr txBox="1"/>
      </xdr:nvSpPr>
      <xdr:spPr>
        <a:xfrm>
          <a:off x="863111" y="135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150768</xdr:rowOff>
    </xdr:from>
    <xdr:to>
      <xdr:col>24</xdr:col>
      <xdr:colOff>63500</xdr:colOff>
      <xdr:row>99</xdr:row>
      <xdr:rowOff>6445</xdr:rowOff>
    </xdr:to>
    <xdr:cxnSp macro="">
      <xdr:nvCxnSpPr>
        <xdr:cNvPr id="233" name="直線コネクタ 232"/>
        <xdr:cNvCxnSpPr/>
      </xdr:nvCxnSpPr>
      <xdr:spPr>
        <a:xfrm>
          <a:off x="3797300" y="16952868"/>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150768</xdr:rowOff>
    </xdr:from>
    <xdr:to>
      <xdr:col>19</xdr:col>
      <xdr:colOff>177800</xdr:colOff>
      <xdr:row>98</xdr:row>
      <xdr:rowOff>164142</xdr:rowOff>
    </xdr:to>
    <xdr:cxnSp macro="">
      <xdr:nvCxnSpPr>
        <xdr:cNvPr id="236" name="直線コネクタ 235"/>
        <xdr:cNvCxnSpPr/>
      </xdr:nvCxnSpPr>
      <xdr:spPr>
        <a:xfrm flipV="1">
          <a:off x="2908300" y="16952868"/>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164142</xdr:rowOff>
    </xdr:from>
    <xdr:to>
      <xdr:col>15</xdr:col>
      <xdr:colOff>50800</xdr:colOff>
      <xdr:row>99</xdr:row>
      <xdr:rowOff>20086</xdr:rowOff>
    </xdr:to>
    <xdr:cxnSp macro="">
      <xdr:nvCxnSpPr>
        <xdr:cNvPr id="239" name="直線コネクタ 238"/>
        <xdr:cNvCxnSpPr/>
      </xdr:nvCxnSpPr>
      <xdr:spPr>
        <a:xfrm flipV="1">
          <a:off x="2019300" y="16966242"/>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16714</xdr:rowOff>
    </xdr:from>
    <xdr:to>
      <xdr:col>10</xdr:col>
      <xdr:colOff>114300</xdr:colOff>
      <xdr:row>99</xdr:row>
      <xdr:rowOff>20086</xdr:rowOff>
    </xdr:to>
    <xdr:cxnSp macro="">
      <xdr:nvCxnSpPr>
        <xdr:cNvPr id="242" name="直線コネクタ 241"/>
        <xdr:cNvCxnSpPr/>
      </xdr:nvCxnSpPr>
      <xdr:spPr>
        <a:xfrm>
          <a:off x="1130300" y="16990264"/>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127095</xdr:rowOff>
    </xdr:from>
    <xdr:to>
      <xdr:col>24</xdr:col>
      <xdr:colOff>114300</xdr:colOff>
      <xdr:row>99</xdr:row>
      <xdr:rowOff>57245</xdr:rowOff>
    </xdr:to>
    <xdr:sp macro="" textlink="">
      <xdr:nvSpPr>
        <xdr:cNvPr id="252" name="楕円 251"/>
        <xdr:cNvSpPr/>
      </xdr:nvSpPr>
      <xdr:spPr>
        <a:xfrm>
          <a:off x="4584700" y="169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42022</xdr:rowOff>
    </xdr:from>
    <xdr:ext cx="534377" cy="259045"/>
    <xdr:sp macro="" textlink="">
      <xdr:nvSpPr>
        <xdr:cNvPr id="253" name="衛生費該当値テキスト"/>
        <xdr:cNvSpPr txBox="1"/>
      </xdr:nvSpPr>
      <xdr:spPr>
        <a:xfrm>
          <a:off x="4686300" y="1684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99968</xdr:rowOff>
    </xdr:from>
    <xdr:to>
      <xdr:col>20</xdr:col>
      <xdr:colOff>38100</xdr:colOff>
      <xdr:row>99</xdr:row>
      <xdr:rowOff>30118</xdr:rowOff>
    </xdr:to>
    <xdr:sp macro="" textlink="">
      <xdr:nvSpPr>
        <xdr:cNvPr id="254" name="楕円 253"/>
        <xdr:cNvSpPr/>
      </xdr:nvSpPr>
      <xdr:spPr>
        <a:xfrm>
          <a:off x="3746500" y="169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21245</xdr:rowOff>
    </xdr:from>
    <xdr:ext cx="534377" cy="259045"/>
    <xdr:sp macro="" textlink="">
      <xdr:nvSpPr>
        <xdr:cNvPr id="255" name="テキスト ボックス 254"/>
        <xdr:cNvSpPr txBox="1"/>
      </xdr:nvSpPr>
      <xdr:spPr>
        <a:xfrm>
          <a:off x="3530111" y="169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113342</xdr:rowOff>
    </xdr:from>
    <xdr:to>
      <xdr:col>15</xdr:col>
      <xdr:colOff>101600</xdr:colOff>
      <xdr:row>99</xdr:row>
      <xdr:rowOff>43492</xdr:rowOff>
    </xdr:to>
    <xdr:sp macro="" textlink="">
      <xdr:nvSpPr>
        <xdr:cNvPr id="256" name="楕円 255"/>
        <xdr:cNvSpPr/>
      </xdr:nvSpPr>
      <xdr:spPr>
        <a:xfrm>
          <a:off x="2857500" y="169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34619</xdr:rowOff>
    </xdr:from>
    <xdr:ext cx="534377" cy="259045"/>
    <xdr:sp macro="" textlink="">
      <xdr:nvSpPr>
        <xdr:cNvPr id="257" name="テキスト ボックス 256"/>
        <xdr:cNvSpPr txBox="1"/>
      </xdr:nvSpPr>
      <xdr:spPr>
        <a:xfrm>
          <a:off x="2641111" y="170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140736</xdr:rowOff>
    </xdr:from>
    <xdr:to>
      <xdr:col>10</xdr:col>
      <xdr:colOff>165100</xdr:colOff>
      <xdr:row>99</xdr:row>
      <xdr:rowOff>70886</xdr:rowOff>
    </xdr:to>
    <xdr:sp macro="" textlink="">
      <xdr:nvSpPr>
        <xdr:cNvPr id="258" name="楕円 257"/>
        <xdr:cNvSpPr/>
      </xdr:nvSpPr>
      <xdr:spPr>
        <a:xfrm>
          <a:off x="1968500" y="1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62013</xdr:rowOff>
    </xdr:from>
    <xdr:ext cx="534377" cy="259045"/>
    <xdr:sp macro="" textlink="">
      <xdr:nvSpPr>
        <xdr:cNvPr id="259" name="テキスト ボックス 258"/>
        <xdr:cNvSpPr txBox="1"/>
      </xdr:nvSpPr>
      <xdr:spPr>
        <a:xfrm>
          <a:off x="1752111" y="170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137364</xdr:rowOff>
    </xdr:from>
    <xdr:to>
      <xdr:col>6</xdr:col>
      <xdr:colOff>38100</xdr:colOff>
      <xdr:row>99</xdr:row>
      <xdr:rowOff>67514</xdr:rowOff>
    </xdr:to>
    <xdr:sp macro="" textlink="">
      <xdr:nvSpPr>
        <xdr:cNvPr id="260" name="楕円 259"/>
        <xdr:cNvSpPr/>
      </xdr:nvSpPr>
      <xdr:spPr>
        <a:xfrm>
          <a:off x="1079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58641</xdr:rowOff>
    </xdr:from>
    <xdr:ext cx="534377" cy="259045"/>
    <xdr:sp macro="" textlink="">
      <xdr:nvSpPr>
        <xdr:cNvPr id="261" name="テキスト ボックス 260"/>
        <xdr:cNvSpPr txBox="1"/>
      </xdr:nvSpPr>
      <xdr:spPr>
        <a:xfrm>
          <a:off x="863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33782</xdr:rowOff>
    </xdr:from>
    <xdr:to>
      <xdr:col>50</xdr:col>
      <xdr:colOff>114300</xdr:colOff>
      <xdr:row>39</xdr:row>
      <xdr:rowOff>44450</xdr:rowOff>
    </xdr:to>
    <xdr:cxnSp macro="">
      <xdr:nvCxnSpPr>
        <xdr:cNvPr id="293" name="直線コネクタ 292"/>
        <xdr:cNvCxnSpPr/>
      </xdr:nvCxnSpPr>
      <xdr:spPr>
        <a:xfrm>
          <a:off x="8750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30544</xdr:rowOff>
    </xdr:from>
    <xdr:to>
      <xdr:col>45</xdr:col>
      <xdr:colOff>177800</xdr:colOff>
      <xdr:row>39</xdr:row>
      <xdr:rowOff>33782</xdr:rowOff>
    </xdr:to>
    <xdr:cxnSp macro="">
      <xdr:nvCxnSpPr>
        <xdr:cNvPr id="296" name="直線コネクタ 295"/>
        <xdr:cNvCxnSpPr/>
      </xdr:nvCxnSpPr>
      <xdr:spPr>
        <a:xfrm>
          <a:off x="7861300" y="6717094"/>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148272</xdr:rowOff>
    </xdr:from>
    <xdr:to>
      <xdr:col>41</xdr:col>
      <xdr:colOff>50800</xdr:colOff>
      <xdr:row>39</xdr:row>
      <xdr:rowOff>30544</xdr:rowOff>
    </xdr:to>
    <xdr:cxnSp macro="">
      <xdr:nvCxnSpPr>
        <xdr:cNvPr id="299" name="直線コネクタ 298"/>
        <xdr:cNvCxnSpPr/>
      </xdr:nvCxnSpPr>
      <xdr:spPr>
        <a:xfrm>
          <a:off x="6972300" y="6491922"/>
          <a:ext cx="889000" cy="2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154432</xdr:rowOff>
    </xdr:from>
    <xdr:to>
      <xdr:col>46</xdr:col>
      <xdr:colOff>38100</xdr:colOff>
      <xdr:row>39</xdr:row>
      <xdr:rowOff>84582</xdr:rowOff>
    </xdr:to>
    <xdr:sp macro="" textlink="">
      <xdr:nvSpPr>
        <xdr:cNvPr id="313" name="楕円 312"/>
        <xdr:cNvSpPr/>
      </xdr:nvSpPr>
      <xdr:spPr>
        <a:xfrm>
          <a:off x="8699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75709</xdr:rowOff>
    </xdr:from>
    <xdr:ext cx="313932" cy="259045"/>
    <xdr:sp macro="" textlink="">
      <xdr:nvSpPr>
        <xdr:cNvPr id="314" name="テキスト ボックス 313"/>
        <xdr:cNvSpPr txBox="1"/>
      </xdr:nvSpPr>
      <xdr:spPr>
        <a:xfrm>
          <a:off x="8593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151194</xdr:rowOff>
    </xdr:from>
    <xdr:to>
      <xdr:col>41</xdr:col>
      <xdr:colOff>101600</xdr:colOff>
      <xdr:row>39</xdr:row>
      <xdr:rowOff>81344</xdr:rowOff>
    </xdr:to>
    <xdr:sp macro="" textlink="">
      <xdr:nvSpPr>
        <xdr:cNvPr id="315" name="楕円 314"/>
        <xdr:cNvSpPr/>
      </xdr:nvSpPr>
      <xdr:spPr>
        <a:xfrm>
          <a:off x="7810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72471</xdr:rowOff>
    </xdr:from>
    <xdr:ext cx="313932" cy="259045"/>
    <xdr:sp macro="" textlink="">
      <xdr:nvSpPr>
        <xdr:cNvPr id="316" name="テキスト ボックス 315"/>
        <xdr:cNvSpPr txBox="1"/>
      </xdr:nvSpPr>
      <xdr:spPr>
        <a:xfrm>
          <a:off x="7704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97472</xdr:rowOff>
    </xdr:from>
    <xdr:to>
      <xdr:col>36</xdr:col>
      <xdr:colOff>165100</xdr:colOff>
      <xdr:row>38</xdr:row>
      <xdr:rowOff>27622</xdr:rowOff>
    </xdr:to>
    <xdr:sp macro="" textlink="">
      <xdr:nvSpPr>
        <xdr:cNvPr id="317" name="楕円 316"/>
        <xdr:cNvSpPr/>
      </xdr:nvSpPr>
      <xdr:spPr>
        <a:xfrm>
          <a:off x="6921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18749</xdr:rowOff>
    </xdr:from>
    <xdr:ext cx="469744" cy="259045"/>
    <xdr:sp macro="" textlink="">
      <xdr:nvSpPr>
        <xdr:cNvPr id="318" name="テキスト ボックス 317"/>
        <xdr:cNvSpPr txBox="1"/>
      </xdr:nvSpPr>
      <xdr:spPr>
        <a:xfrm>
          <a:off x="6737428" y="65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101867</xdr:rowOff>
    </xdr:from>
    <xdr:to>
      <xdr:col>55</xdr:col>
      <xdr:colOff>0</xdr:colOff>
      <xdr:row>58</xdr:row>
      <xdr:rowOff>110119</xdr:rowOff>
    </xdr:to>
    <xdr:cxnSp macro="">
      <xdr:nvCxnSpPr>
        <xdr:cNvPr id="345" name="直線コネクタ 344"/>
        <xdr:cNvCxnSpPr/>
      </xdr:nvCxnSpPr>
      <xdr:spPr>
        <a:xfrm>
          <a:off x="9639300" y="10045967"/>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101867</xdr:rowOff>
    </xdr:from>
    <xdr:to>
      <xdr:col>50</xdr:col>
      <xdr:colOff>114300</xdr:colOff>
      <xdr:row>58</xdr:row>
      <xdr:rowOff>106690</xdr:rowOff>
    </xdr:to>
    <xdr:cxnSp macro="">
      <xdr:nvCxnSpPr>
        <xdr:cNvPr id="348" name="直線コネクタ 347"/>
        <xdr:cNvCxnSpPr/>
      </xdr:nvCxnSpPr>
      <xdr:spPr>
        <a:xfrm flipV="1">
          <a:off x="8750300" y="10045967"/>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106690</xdr:rowOff>
    </xdr:from>
    <xdr:to>
      <xdr:col>45</xdr:col>
      <xdr:colOff>177800</xdr:colOff>
      <xdr:row>58</xdr:row>
      <xdr:rowOff>118211</xdr:rowOff>
    </xdr:to>
    <xdr:cxnSp macro="">
      <xdr:nvCxnSpPr>
        <xdr:cNvPr id="351" name="直線コネクタ 350"/>
        <xdr:cNvCxnSpPr/>
      </xdr:nvCxnSpPr>
      <xdr:spPr>
        <a:xfrm flipV="1">
          <a:off x="7861300" y="10050790"/>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113114</xdr:rowOff>
    </xdr:from>
    <xdr:to>
      <xdr:col>41</xdr:col>
      <xdr:colOff>50800</xdr:colOff>
      <xdr:row>58</xdr:row>
      <xdr:rowOff>118211</xdr:rowOff>
    </xdr:to>
    <xdr:cxnSp macro="">
      <xdr:nvCxnSpPr>
        <xdr:cNvPr id="354" name="直線コネクタ 353"/>
        <xdr:cNvCxnSpPr/>
      </xdr:nvCxnSpPr>
      <xdr:spPr>
        <a:xfrm>
          <a:off x="6972300" y="10057214"/>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59319</xdr:rowOff>
    </xdr:from>
    <xdr:to>
      <xdr:col>55</xdr:col>
      <xdr:colOff>50800</xdr:colOff>
      <xdr:row>58</xdr:row>
      <xdr:rowOff>160919</xdr:rowOff>
    </xdr:to>
    <xdr:sp macro="" textlink="">
      <xdr:nvSpPr>
        <xdr:cNvPr id="364" name="楕円 363"/>
        <xdr:cNvSpPr/>
      </xdr:nvSpPr>
      <xdr:spPr>
        <a:xfrm>
          <a:off x="104267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145696</xdr:rowOff>
    </xdr:from>
    <xdr:ext cx="469744" cy="259045"/>
    <xdr:sp macro="" textlink="">
      <xdr:nvSpPr>
        <xdr:cNvPr id="365" name="農林水産業費該当値テキスト"/>
        <xdr:cNvSpPr txBox="1"/>
      </xdr:nvSpPr>
      <xdr:spPr>
        <a:xfrm>
          <a:off x="10528300" y="991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51067</xdr:rowOff>
    </xdr:from>
    <xdr:to>
      <xdr:col>50</xdr:col>
      <xdr:colOff>165100</xdr:colOff>
      <xdr:row>58</xdr:row>
      <xdr:rowOff>152667</xdr:rowOff>
    </xdr:to>
    <xdr:sp macro="" textlink="">
      <xdr:nvSpPr>
        <xdr:cNvPr id="366" name="楕円 365"/>
        <xdr:cNvSpPr/>
      </xdr:nvSpPr>
      <xdr:spPr>
        <a:xfrm>
          <a:off x="9588500" y="99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143794</xdr:rowOff>
    </xdr:from>
    <xdr:ext cx="469744" cy="259045"/>
    <xdr:sp macro="" textlink="">
      <xdr:nvSpPr>
        <xdr:cNvPr id="367" name="テキスト ボックス 366"/>
        <xdr:cNvSpPr txBox="1"/>
      </xdr:nvSpPr>
      <xdr:spPr>
        <a:xfrm>
          <a:off x="9404428" y="1008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55890</xdr:rowOff>
    </xdr:from>
    <xdr:to>
      <xdr:col>46</xdr:col>
      <xdr:colOff>38100</xdr:colOff>
      <xdr:row>58</xdr:row>
      <xdr:rowOff>157490</xdr:rowOff>
    </xdr:to>
    <xdr:sp macro="" textlink="">
      <xdr:nvSpPr>
        <xdr:cNvPr id="368" name="楕円 367"/>
        <xdr:cNvSpPr/>
      </xdr:nvSpPr>
      <xdr:spPr>
        <a:xfrm>
          <a:off x="8699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148617</xdr:rowOff>
    </xdr:from>
    <xdr:ext cx="469744" cy="259045"/>
    <xdr:sp macro="" textlink="">
      <xdr:nvSpPr>
        <xdr:cNvPr id="369" name="テキスト ボックス 368"/>
        <xdr:cNvSpPr txBox="1"/>
      </xdr:nvSpPr>
      <xdr:spPr>
        <a:xfrm>
          <a:off x="8515428" y="10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67411</xdr:rowOff>
    </xdr:from>
    <xdr:to>
      <xdr:col>41</xdr:col>
      <xdr:colOff>101600</xdr:colOff>
      <xdr:row>58</xdr:row>
      <xdr:rowOff>169011</xdr:rowOff>
    </xdr:to>
    <xdr:sp macro="" textlink="">
      <xdr:nvSpPr>
        <xdr:cNvPr id="370" name="楕円 369"/>
        <xdr:cNvSpPr/>
      </xdr:nvSpPr>
      <xdr:spPr>
        <a:xfrm>
          <a:off x="7810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160138</xdr:rowOff>
    </xdr:from>
    <xdr:ext cx="378565" cy="259045"/>
    <xdr:sp macro="" textlink="">
      <xdr:nvSpPr>
        <xdr:cNvPr id="371" name="テキスト ボックス 370"/>
        <xdr:cNvSpPr txBox="1"/>
      </xdr:nvSpPr>
      <xdr:spPr>
        <a:xfrm>
          <a:off x="7672017" y="1010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62314</xdr:rowOff>
    </xdr:from>
    <xdr:to>
      <xdr:col>36</xdr:col>
      <xdr:colOff>165100</xdr:colOff>
      <xdr:row>58</xdr:row>
      <xdr:rowOff>163914</xdr:rowOff>
    </xdr:to>
    <xdr:sp macro="" textlink="">
      <xdr:nvSpPr>
        <xdr:cNvPr id="372" name="楕円 371"/>
        <xdr:cNvSpPr/>
      </xdr:nvSpPr>
      <xdr:spPr>
        <a:xfrm>
          <a:off x="6921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155041</xdr:rowOff>
    </xdr:from>
    <xdr:ext cx="469744" cy="259045"/>
    <xdr:sp macro="" textlink="">
      <xdr:nvSpPr>
        <xdr:cNvPr id="373" name="テキスト ボックス 372"/>
        <xdr:cNvSpPr txBox="1"/>
      </xdr:nvSpPr>
      <xdr:spPr>
        <a:xfrm>
          <a:off x="6737428" y="100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136347</xdr:rowOff>
    </xdr:from>
    <xdr:to>
      <xdr:col>55</xdr:col>
      <xdr:colOff>0</xdr:colOff>
      <xdr:row>78</xdr:row>
      <xdr:rowOff>164161</xdr:rowOff>
    </xdr:to>
    <xdr:cxnSp macro="">
      <xdr:nvCxnSpPr>
        <xdr:cNvPr id="402" name="直線コネクタ 401"/>
        <xdr:cNvCxnSpPr/>
      </xdr:nvCxnSpPr>
      <xdr:spPr>
        <a:xfrm>
          <a:off x="9639300" y="13509447"/>
          <a:ext cx="8382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108496</xdr:rowOff>
    </xdr:from>
    <xdr:to>
      <xdr:col>50</xdr:col>
      <xdr:colOff>114300</xdr:colOff>
      <xdr:row>78</xdr:row>
      <xdr:rowOff>136347</xdr:rowOff>
    </xdr:to>
    <xdr:cxnSp macro="">
      <xdr:nvCxnSpPr>
        <xdr:cNvPr id="405" name="直線コネクタ 404"/>
        <xdr:cNvCxnSpPr/>
      </xdr:nvCxnSpPr>
      <xdr:spPr>
        <a:xfrm>
          <a:off x="8750300" y="1348159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108496</xdr:rowOff>
    </xdr:from>
    <xdr:to>
      <xdr:col>45</xdr:col>
      <xdr:colOff>177800</xdr:colOff>
      <xdr:row>79</xdr:row>
      <xdr:rowOff>6274</xdr:rowOff>
    </xdr:to>
    <xdr:cxnSp macro="">
      <xdr:nvCxnSpPr>
        <xdr:cNvPr id="408" name="直線コネクタ 407"/>
        <xdr:cNvCxnSpPr/>
      </xdr:nvCxnSpPr>
      <xdr:spPr>
        <a:xfrm flipV="1">
          <a:off x="7861300" y="13481596"/>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6274</xdr:rowOff>
    </xdr:from>
    <xdr:to>
      <xdr:col>41</xdr:col>
      <xdr:colOff>50800</xdr:colOff>
      <xdr:row>79</xdr:row>
      <xdr:rowOff>17247</xdr:rowOff>
    </xdr:to>
    <xdr:cxnSp macro="">
      <xdr:nvCxnSpPr>
        <xdr:cNvPr id="411" name="直線コネクタ 410"/>
        <xdr:cNvCxnSpPr/>
      </xdr:nvCxnSpPr>
      <xdr:spPr>
        <a:xfrm flipV="1">
          <a:off x="6972300" y="1355082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113361</xdr:rowOff>
    </xdr:from>
    <xdr:to>
      <xdr:col>55</xdr:col>
      <xdr:colOff>50800</xdr:colOff>
      <xdr:row>79</xdr:row>
      <xdr:rowOff>43511</xdr:rowOff>
    </xdr:to>
    <xdr:sp macro="" textlink="">
      <xdr:nvSpPr>
        <xdr:cNvPr id="421" name="楕円 420"/>
        <xdr:cNvSpPr/>
      </xdr:nvSpPr>
      <xdr:spPr>
        <a:xfrm>
          <a:off x="104267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28288</xdr:rowOff>
    </xdr:from>
    <xdr:ext cx="469744" cy="259045"/>
    <xdr:sp macro="" textlink="">
      <xdr:nvSpPr>
        <xdr:cNvPr id="422" name="商工費該当値テキスト"/>
        <xdr:cNvSpPr txBox="1"/>
      </xdr:nvSpPr>
      <xdr:spPr>
        <a:xfrm>
          <a:off x="10528300" y="134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85547</xdr:rowOff>
    </xdr:from>
    <xdr:to>
      <xdr:col>50</xdr:col>
      <xdr:colOff>165100</xdr:colOff>
      <xdr:row>79</xdr:row>
      <xdr:rowOff>15697</xdr:rowOff>
    </xdr:to>
    <xdr:sp macro="" textlink="">
      <xdr:nvSpPr>
        <xdr:cNvPr id="423" name="楕円 422"/>
        <xdr:cNvSpPr/>
      </xdr:nvSpPr>
      <xdr:spPr>
        <a:xfrm>
          <a:off x="95885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6824</xdr:rowOff>
    </xdr:from>
    <xdr:ext cx="469744" cy="259045"/>
    <xdr:sp macro="" textlink="">
      <xdr:nvSpPr>
        <xdr:cNvPr id="424" name="テキスト ボックス 423"/>
        <xdr:cNvSpPr txBox="1"/>
      </xdr:nvSpPr>
      <xdr:spPr>
        <a:xfrm>
          <a:off x="9404428" y="135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57696</xdr:rowOff>
    </xdr:from>
    <xdr:to>
      <xdr:col>46</xdr:col>
      <xdr:colOff>38100</xdr:colOff>
      <xdr:row>78</xdr:row>
      <xdr:rowOff>159296</xdr:rowOff>
    </xdr:to>
    <xdr:sp macro="" textlink="">
      <xdr:nvSpPr>
        <xdr:cNvPr id="425" name="楕円 424"/>
        <xdr:cNvSpPr/>
      </xdr:nvSpPr>
      <xdr:spPr>
        <a:xfrm>
          <a:off x="8699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150423</xdr:rowOff>
    </xdr:from>
    <xdr:ext cx="469744" cy="259045"/>
    <xdr:sp macro="" textlink="">
      <xdr:nvSpPr>
        <xdr:cNvPr id="426" name="テキスト ボックス 425"/>
        <xdr:cNvSpPr txBox="1"/>
      </xdr:nvSpPr>
      <xdr:spPr>
        <a:xfrm>
          <a:off x="8515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126924</xdr:rowOff>
    </xdr:from>
    <xdr:to>
      <xdr:col>41</xdr:col>
      <xdr:colOff>101600</xdr:colOff>
      <xdr:row>79</xdr:row>
      <xdr:rowOff>57074</xdr:rowOff>
    </xdr:to>
    <xdr:sp macro="" textlink="">
      <xdr:nvSpPr>
        <xdr:cNvPr id="427" name="楕円 426"/>
        <xdr:cNvSpPr/>
      </xdr:nvSpPr>
      <xdr:spPr>
        <a:xfrm>
          <a:off x="7810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48201</xdr:rowOff>
    </xdr:from>
    <xdr:ext cx="469744" cy="259045"/>
    <xdr:sp macro="" textlink="">
      <xdr:nvSpPr>
        <xdr:cNvPr id="428" name="テキスト ボックス 427"/>
        <xdr:cNvSpPr txBox="1"/>
      </xdr:nvSpPr>
      <xdr:spPr>
        <a:xfrm>
          <a:off x="7626428" y="135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137897</xdr:rowOff>
    </xdr:from>
    <xdr:to>
      <xdr:col>36</xdr:col>
      <xdr:colOff>165100</xdr:colOff>
      <xdr:row>79</xdr:row>
      <xdr:rowOff>68047</xdr:rowOff>
    </xdr:to>
    <xdr:sp macro="" textlink="">
      <xdr:nvSpPr>
        <xdr:cNvPr id="429" name="楕円 428"/>
        <xdr:cNvSpPr/>
      </xdr:nvSpPr>
      <xdr:spPr>
        <a:xfrm>
          <a:off x="6921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59174</xdr:rowOff>
    </xdr:from>
    <xdr:ext cx="378565" cy="259045"/>
    <xdr:sp macro="" textlink="">
      <xdr:nvSpPr>
        <xdr:cNvPr id="430" name="テキスト ボックス 429"/>
        <xdr:cNvSpPr txBox="1"/>
      </xdr:nvSpPr>
      <xdr:spPr>
        <a:xfrm>
          <a:off x="6783017" y="1360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23927</xdr:rowOff>
    </xdr:from>
    <xdr:to>
      <xdr:col>55</xdr:col>
      <xdr:colOff>0</xdr:colOff>
      <xdr:row>98</xdr:row>
      <xdr:rowOff>26620</xdr:rowOff>
    </xdr:to>
    <xdr:cxnSp macro="">
      <xdr:nvCxnSpPr>
        <xdr:cNvPr id="457" name="直線コネクタ 456"/>
        <xdr:cNvCxnSpPr/>
      </xdr:nvCxnSpPr>
      <xdr:spPr>
        <a:xfrm>
          <a:off x="9639300" y="16826027"/>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23927</xdr:rowOff>
    </xdr:from>
    <xdr:to>
      <xdr:col>50</xdr:col>
      <xdr:colOff>114300</xdr:colOff>
      <xdr:row>98</xdr:row>
      <xdr:rowOff>44679</xdr:rowOff>
    </xdr:to>
    <xdr:cxnSp macro="">
      <xdr:nvCxnSpPr>
        <xdr:cNvPr id="460" name="直線コネクタ 459"/>
        <xdr:cNvCxnSpPr/>
      </xdr:nvCxnSpPr>
      <xdr:spPr>
        <a:xfrm flipV="1">
          <a:off x="8750300" y="16826027"/>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31576</xdr:rowOff>
    </xdr:from>
    <xdr:to>
      <xdr:col>45</xdr:col>
      <xdr:colOff>177800</xdr:colOff>
      <xdr:row>98</xdr:row>
      <xdr:rowOff>44679</xdr:rowOff>
    </xdr:to>
    <xdr:cxnSp macro="">
      <xdr:nvCxnSpPr>
        <xdr:cNvPr id="463" name="直線コネクタ 462"/>
        <xdr:cNvCxnSpPr/>
      </xdr:nvCxnSpPr>
      <xdr:spPr>
        <a:xfrm>
          <a:off x="7861300" y="16833676"/>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6796</xdr:rowOff>
    </xdr:from>
    <xdr:to>
      <xdr:col>41</xdr:col>
      <xdr:colOff>50800</xdr:colOff>
      <xdr:row>98</xdr:row>
      <xdr:rowOff>31576</xdr:rowOff>
    </xdr:to>
    <xdr:cxnSp macro="">
      <xdr:nvCxnSpPr>
        <xdr:cNvPr id="466" name="直線コネクタ 465"/>
        <xdr:cNvCxnSpPr/>
      </xdr:nvCxnSpPr>
      <xdr:spPr>
        <a:xfrm>
          <a:off x="6972300" y="16808896"/>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147270</xdr:rowOff>
    </xdr:from>
    <xdr:to>
      <xdr:col>55</xdr:col>
      <xdr:colOff>50800</xdr:colOff>
      <xdr:row>98</xdr:row>
      <xdr:rowOff>77420</xdr:rowOff>
    </xdr:to>
    <xdr:sp macro="" textlink="">
      <xdr:nvSpPr>
        <xdr:cNvPr id="476" name="楕円 475"/>
        <xdr:cNvSpPr/>
      </xdr:nvSpPr>
      <xdr:spPr>
        <a:xfrm>
          <a:off x="10426700" y="167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62197</xdr:rowOff>
    </xdr:from>
    <xdr:ext cx="534377" cy="259045"/>
    <xdr:sp macro="" textlink="">
      <xdr:nvSpPr>
        <xdr:cNvPr id="477" name="土木費該当値テキスト"/>
        <xdr:cNvSpPr txBox="1"/>
      </xdr:nvSpPr>
      <xdr:spPr>
        <a:xfrm>
          <a:off x="10528300" y="166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144577</xdr:rowOff>
    </xdr:from>
    <xdr:to>
      <xdr:col>50</xdr:col>
      <xdr:colOff>165100</xdr:colOff>
      <xdr:row>98</xdr:row>
      <xdr:rowOff>74727</xdr:rowOff>
    </xdr:to>
    <xdr:sp macro="" textlink="">
      <xdr:nvSpPr>
        <xdr:cNvPr id="478" name="楕円 477"/>
        <xdr:cNvSpPr/>
      </xdr:nvSpPr>
      <xdr:spPr>
        <a:xfrm>
          <a:off x="9588500" y="167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65854</xdr:rowOff>
    </xdr:from>
    <xdr:ext cx="534377" cy="259045"/>
    <xdr:sp macro="" textlink="">
      <xdr:nvSpPr>
        <xdr:cNvPr id="479" name="テキスト ボックス 478"/>
        <xdr:cNvSpPr txBox="1"/>
      </xdr:nvSpPr>
      <xdr:spPr>
        <a:xfrm>
          <a:off x="9372111" y="168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165329</xdr:rowOff>
    </xdr:from>
    <xdr:to>
      <xdr:col>46</xdr:col>
      <xdr:colOff>38100</xdr:colOff>
      <xdr:row>98</xdr:row>
      <xdr:rowOff>95479</xdr:rowOff>
    </xdr:to>
    <xdr:sp macro="" textlink="">
      <xdr:nvSpPr>
        <xdr:cNvPr id="480" name="楕円 479"/>
        <xdr:cNvSpPr/>
      </xdr:nvSpPr>
      <xdr:spPr>
        <a:xfrm>
          <a:off x="8699500" y="16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86606</xdr:rowOff>
    </xdr:from>
    <xdr:ext cx="534377" cy="259045"/>
    <xdr:sp macro="" textlink="">
      <xdr:nvSpPr>
        <xdr:cNvPr id="481" name="テキスト ボックス 480"/>
        <xdr:cNvSpPr txBox="1"/>
      </xdr:nvSpPr>
      <xdr:spPr>
        <a:xfrm>
          <a:off x="8483111" y="168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152226</xdr:rowOff>
    </xdr:from>
    <xdr:to>
      <xdr:col>41</xdr:col>
      <xdr:colOff>101600</xdr:colOff>
      <xdr:row>98</xdr:row>
      <xdr:rowOff>82376</xdr:rowOff>
    </xdr:to>
    <xdr:sp macro="" textlink="">
      <xdr:nvSpPr>
        <xdr:cNvPr id="482" name="楕円 481"/>
        <xdr:cNvSpPr/>
      </xdr:nvSpPr>
      <xdr:spPr>
        <a:xfrm>
          <a:off x="7810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73503</xdr:rowOff>
    </xdr:from>
    <xdr:ext cx="534377" cy="259045"/>
    <xdr:sp macro="" textlink="">
      <xdr:nvSpPr>
        <xdr:cNvPr id="483" name="テキスト ボックス 482"/>
        <xdr:cNvSpPr txBox="1"/>
      </xdr:nvSpPr>
      <xdr:spPr>
        <a:xfrm>
          <a:off x="7594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127446</xdr:rowOff>
    </xdr:from>
    <xdr:to>
      <xdr:col>36</xdr:col>
      <xdr:colOff>165100</xdr:colOff>
      <xdr:row>98</xdr:row>
      <xdr:rowOff>57596</xdr:rowOff>
    </xdr:to>
    <xdr:sp macro="" textlink="">
      <xdr:nvSpPr>
        <xdr:cNvPr id="484" name="楕円 483"/>
        <xdr:cNvSpPr/>
      </xdr:nvSpPr>
      <xdr:spPr>
        <a:xfrm>
          <a:off x="6921500" y="167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48723</xdr:rowOff>
    </xdr:from>
    <xdr:ext cx="534377" cy="259045"/>
    <xdr:sp macro="" textlink="">
      <xdr:nvSpPr>
        <xdr:cNvPr id="485" name="テキスト ボックス 484"/>
        <xdr:cNvSpPr txBox="1"/>
      </xdr:nvSpPr>
      <xdr:spPr>
        <a:xfrm>
          <a:off x="6705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55392</xdr:rowOff>
    </xdr:from>
    <xdr:to>
      <xdr:col>85</xdr:col>
      <xdr:colOff>127000</xdr:colOff>
      <xdr:row>38</xdr:row>
      <xdr:rowOff>80538</xdr:rowOff>
    </xdr:to>
    <xdr:cxnSp macro="">
      <xdr:nvCxnSpPr>
        <xdr:cNvPr id="513" name="直線コネクタ 512"/>
        <xdr:cNvCxnSpPr/>
      </xdr:nvCxnSpPr>
      <xdr:spPr>
        <a:xfrm>
          <a:off x="15481300" y="65704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143678</xdr:rowOff>
    </xdr:from>
    <xdr:to>
      <xdr:col>81</xdr:col>
      <xdr:colOff>50800</xdr:colOff>
      <xdr:row>38</xdr:row>
      <xdr:rowOff>55392</xdr:rowOff>
    </xdr:to>
    <xdr:cxnSp macro="">
      <xdr:nvCxnSpPr>
        <xdr:cNvPr id="516" name="直線コネクタ 515"/>
        <xdr:cNvCxnSpPr/>
      </xdr:nvCxnSpPr>
      <xdr:spPr>
        <a:xfrm>
          <a:off x="14592300" y="6487328"/>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143678</xdr:rowOff>
    </xdr:from>
    <xdr:to>
      <xdr:col>76</xdr:col>
      <xdr:colOff>114300</xdr:colOff>
      <xdr:row>38</xdr:row>
      <xdr:rowOff>34864</xdr:rowOff>
    </xdr:to>
    <xdr:cxnSp macro="">
      <xdr:nvCxnSpPr>
        <xdr:cNvPr id="519" name="直線コネクタ 518"/>
        <xdr:cNvCxnSpPr/>
      </xdr:nvCxnSpPr>
      <xdr:spPr>
        <a:xfrm flipV="1">
          <a:off x="13703300" y="648732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34864</xdr:rowOff>
    </xdr:from>
    <xdr:to>
      <xdr:col>71</xdr:col>
      <xdr:colOff>177800</xdr:colOff>
      <xdr:row>38</xdr:row>
      <xdr:rowOff>110302</xdr:rowOff>
    </xdr:to>
    <xdr:cxnSp macro="">
      <xdr:nvCxnSpPr>
        <xdr:cNvPr id="522" name="直線コネクタ 521"/>
        <xdr:cNvCxnSpPr/>
      </xdr:nvCxnSpPr>
      <xdr:spPr>
        <a:xfrm flipV="1">
          <a:off x="12814300" y="65499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29738</xdr:rowOff>
    </xdr:from>
    <xdr:to>
      <xdr:col>85</xdr:col>
      <xdr:colOff>177800</xdr:colOff>
      <xdr:row>38</xdr:row>
      <xdr:rowOff>131338</xdr:rowOff>
    </xdr:to>
    <xdr:sp macro="" textlink="">
      <xdr:nvSpPr>
        <xdr:cNvPr id="532" name="楕円 531"/>
        <xdr:cNvSpPr/>
      </xdr:nvSpPr>
      <xdr:spPr>
        <a:xfrm>
          <a:off x="162687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8165</xdr:rowOff>
    </xdr:from>
    <xdr:ext cx="534377" cy="259045"/>
    <xdr:sp macro="" textlink="">
      <xdr:nvSpPr>
        <xdr:cNvPr id="533" name="消防費該当値テキスト"/>
        <xdr:cNvSpPr txBox="1"/>
      </xdr:nvSpPr>
      <xdr:spPr>
        <a:xfrm>
          <a:off x="16370300"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4592</xdr:rowOff>
    </xdr:from>
    <xdr:to>
      <xdr:col>81</xdr:col>
      <xdr:colOff>101600</xdr:colOff>
      <xdr:row>38</xdr:row>
      <xdr:rowOff>106192</xdr:rowOff>
    </xdr:to>
    <xdr:sp macro="" textlink="">
      <xdr:nvSpPr>
        <xdr:cNvPr id="534" name="楕円 533"/>
        <xdr:cNvSpPr/>
      </xdr:nvSpPr>
      <xdr:spPr>
        <a:xfrm>
          <a:off x="15430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97319</xdr:rowOff>
    </xdr:from>
    <xdr:ext cx="534377" cy="259045"/>
    <xdr:sp macro="" textlink="">
      <xdr:nvSpPr>
        <xdr:cNvPr id="535" name="テキスト ボックス 534"/>
        <xdr:cNvSpPr txBox="1"/>
      </xdr:nvSpPr>
      <xdr:spPr>
        <a:xfrm>
          <a:off x="15214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92878</xdr:rowOff>
    </xdr:from>
    <xdr:to>
      <xdr:col>76</xdr:col>
      <xdr:colOff>165100</xdr:colOff>
      <xdr:row>38</xdr:row>
      <xdr:rowOff>23028</xdr:rowOff>
    </xdr:to>
    <xdr:sp macro="" textlink="">
      <xdr:nvSpPr>
        <xdr:cNvPr id="536" name="楕円 535"/>
        <xdr:cNvSpPr/>
      </xdr:nvSpPr>
      <xdr:spPr>
        <a:xfrm>
          <a:off x="14541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14154</xdr:rowOff>
    </xdr:from>
    <xdr:ext cx="534377" cy="259045"/>
    <xdr:sp macro="" textlink="">
      <xdr:nvSpPr>
        <xdr:cNvPr id="537" name="テキスト ボックス 536"/>
        <xdr:cNvSpPr txBox="1"/>
      </xdr:nvSpPr>
      <xdr:spPr>
        <a:xfrm>
          <a:off x="14325111"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155514</xdr:rowOff>
    </xdr:from>
    <xdr:to>
      <xdr:col>72</xdr:col>
      <xdr:colOff>38100</xdr:colOff>
      <xdr:row>38</xdr:row>
      <xdr:rowOff>85665</xdr:rowOff>
    </xdr:to>
    <xdr:sp macro="" textlink="">
      <xdr:nvSpPr>
        <xdr:cNvPr id="538" name="楕円 537"/>
        <xdr:cNvSpPr/>
      </xdr:nvSpPr>
      <xdr:spPr>
        <a:xfrm>
          <a:off x="13652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76791</xdr:rowOff>
    </xdr:from>
    <xdr:ext cx="534377" cy="259045"/>
    <xdr:sp macro="" textlink="">
      <xdr:nvSpPr>
        <xdr:cNvPr id="539" name="テキスト ボックス 538"/>
        <xdr:cNvSpPr txBox="1"/>
      </xdr:nvSpPr>
      <xdr:spPr>
        <a:xfrm>
          <a:off x="13436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59502</xdr:rowOff>
    </xdr:from>
    <xdr:to>
      <xdr:col>67</xdr:col>
      <xdr:colOff>101600</xdr:colOff>
      <xdr:row>38</xdr:row>
      <xdr:rowOff>161102</xdr:rowOff>
    </xdr:to>
    <xdr:sp macro="" textlink="">
      <xdr:nvSpPr>
        <xdr:cNvPr id="540" name="楕円 539"/>
        <xdr:cNvSpPr/>
      </xdr:nvSpPr>
      <xdr:spPr>
        <a:xfrm>
          <a:off x="12763500" y="6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152229</xdr:rowOff>
    </xdr:from>
    <xdr:ext cx="534377" cy="259045"/>
    <xdr:sp macro="" textlink="">
      <xdr:nvSpPr>
        <xdr:cNvPr id="541" name="テキスト ボックス 540"/>
        <xdr:cNvSpPr txBox="1"/>
      </xdr:nvSpPr>
      <xdr:spPr>
        <a:xfrm>
          <a:off x="12547111" y="66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45745</xdr:rowOff>
    </xdr:from>
    <xdr:to>
      <xdr:col>85</xdr:col>
      <xdr:colOff>127000</xdr:colOff>
      <xdr:row>57</xdr:row>
      <xdr:rowOff>3660</xdr:rowOff>
    </xdr:to>
    <xdr:cxnSp macro="">
      <xdr:nvCxnSpPr>
        <xdr:cNvPr id="569" name="直線コネクタ 568"/>
        <xdr:cNvCxnSpPr/>
      </xdr:nvCxnSpPr>
      <xdr:spPr>
        <a:xfrm>
          <a:off x="15481300" y="9646945"/>
          <a:ext cx="838200" cy="12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145026</xdr:rowOff>
    </xdr:from>
    <xdr:to>
      <xdr:col>81</xdr:col>
      <xdr:colOff>50800</xdr:colOff>
      <xdr:row>56</xdr:row>
      <xdr:rowOff>45745</xdr:rowOff>
    </xdr:to>
    <xdr:cxnSp macro="">
      <xdr:nvCxnSpPr>
        <xdr:cNvPr id="572" name="直線コネクタ 571"/>
        <xdr:cNvCxnSpPr/>
      </xdr:nvCxnSpPr>
      <xdr:spPr>
        <a:xfrm>
          <a:off x="14592300" y="9574776"/>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145026</xdr:rowOff>
    </xdr:from>
    <xdr:to>
      <xdr:col>76</xdr:col>
      <xdr:colOff>114300</xdr:colOff>
      <xdr:row>57</xdr:row>
      <xdr:rowOff>46180</xdr:rowOff>
    </xdr:to>
    <xdr:cxnSp macro="">
      <xdr:nvCxnSpPr>
        <xdr:cNvPr id="575" name="直線コネクタ 574"/>
        <xdr:cNvCxnSpPr/>
      </xdr:nvCxnSpPr>
      <xdr:spPr>
        <a:xfrm flipV="1">
          <a:off x="13703300" y="9574776"/>
          <a:ext cx="889000" cy="2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46180</xdr:rowOff>
    </xdr:from>
    <xdr:to>
      <xdr:col>71</xdr:col>
      <xdr:colOff>177800</xdr:colOff>
      <xdr:row>57</xdr:row>
      <xdr:rowOff>60696</xdr:rowOff>
    </xdr:to>
    <xdr:cxnSp macro="">
      <xdr:nvCxnSpPr>
        <xdr:cNvPr id="578" name="直線コネクタ 577"/>
        <xdr:cNvCxnSpPr/>
      </xdr:nvCxnSpPr>
      <xdr:spPr>
        <a:xfrm flipV="1">
          <a:off x="12814300" y="9818830"/>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124310</xdr:rowOff>
    </xdr:from>
    <xdr:to>
      <xdr:col>85</xdr:col>
      <xdr:colOff>177800</xdr:colOff>
      <xdr:row>57</xdr:row>
      <xdr:rowOff>54460</xdr:rowOff>
    </xdr:to>
    <xdr:sp macro="" textlink="">
      <xdr:nvSpPr>
        <xdr:cNvPr id="588" name="楕円 587"/>
        <xdr:cNvSpPr/>
      </xdr:nvSpPr>
      <xdr:spPr>
        <a:xfrm>
          <a:off x="16268700" y="97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102737</xdr:rowOff>
    </xdr:from>
    <xdr:ext cx="534377" cy="259045"/>
    <xdr:sp macro="" textlink="">
      <xdr:nvSpPr>
        <xdr:cNvPr id="589" name="教育費該当値テキスト"/>
        <xdr:cNvSpPr txBox="1"/>
      </xdr:nvSpPr>
      <xdr:spPr>
        <a:xfrm>
          <a:off x="16370300" y="97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166395</xdr:rowOff>
    </xdr:from>
    <xdr:to>
      <xdr:col>81</xdr:col>
      <xdr:colOff>101600</xdr:colOff>
      <xdr:row>56</xdr:row>
      <xdr:rowOff>96545</xdr:rowOff>
    </xdr:to>
    <xdr:sp macro="" textlink="">
      <xdr:nvSpPr>
        <xdr:cNvPr id="590" name="楕円 589"/>
        <xdr:cNvSpPr/>
      </xdr:nvSpPr>
      <xdr:spPr>
        <a:xfrm>
          <a:off x="15430500" y="95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87672</xdr:rowOff>
    </xdr:from>
    <xdr:ext cx="534377" cy="259045"/>
    <xdr:sp macro="" textlink="">
      <xdr:nvSpPr>
        <xdr:cNvPr id="591" name="テキスト ボックス 590"/>
        <xdr:cNvSpPr txBox="1"/>
      </xdr:nvSpPr>
      <xdr:spPr>
        <a:xfrm>
          <a:off x="15214111" y="96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94226</xdr:rowOff>
    </xdr:from>
    <xdr:to>
      <xdr:col>76</xdr:col>
      <xdr:colOff>165100</xdr:colOff>
      <xdr:row>56</xdr:row>
      <xdr:rowOff>24376</xdr:rowOff>
    </xdr:to>
    <xdr:sp macro="" textlink="">
      <xdr:nvSpPr>
        <xdr:cNvPr id="592" name="楕円 591"/>
        <xdr:cNvSpPr/>
      </xdr:nvSpPr>
      <xdr:spPr>
        <a:xfrm>
          <a:off x="14541500" y="95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40903</xdr:rowOff>
    </xdr:from>
    <xdr:ext cx="534377" cy="259045"/>
    <xdr:sp macro="" textlink="">
      <xdr:nvSpPr>
        <xdr:cNvPr id="593" name="テキスト ボックス 592"/>
        <xdr:cNvSpPr txBox="1"/>
      </xdr:nvSpPr>
      <xdr:spPr>
        <a:xfrm>
          <a:off x="14325111" y="92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166830</xdr:rowOff>
    </xdr:from>
    <xdr:to>
      <xdr:col>72</xdr:col>
      <xdr:colOff>38100</xdr:colOff>
      <xdr:row>57</xdr:row>
      <xdr:rowOff>96980</xdr:rowOff>
    </xdr:to>
    <xdr:sp macro="" textlink="">
      <xdr:nvSpPr>
        <xdr:cNvPr id="594" name="楕円 593"/>
        <xdr:cNvSpPr/>
      </xdr:nvSpPr>
      <xdr:spPr>
        <a:xfrm>
          <a:off x="13652500" y="97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88107</xdr:rowOff>
    </xdr:from>
    <xdr:ext cx="534377" cy="259045"/>
    <xdr:sp macro="" textlink="">
      <xdr:nvSpPr>
        <xdr:cNvPr id="595" name="テキスト ボックス 594"/>
        <xdr:cNvSpPr txBox="1"/>
      </xdr:nvSpPr>
      <xdr:spPr>
        <a:xfrm>
          <a:off x="13436111" y="98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9896</xdr:rowOff>
    </xdr:from>
    <xdr:to>
      <xdr:col>67</xdr:col>
      <xdr:colOff>101600</xdr:colOff>
      <xdr:row>57</xdr:row>
      <xdr:rowOff>111496</xdr:rowOff>
    </xdr:to>
    <xdr:sp macro="" textlink="">
      <xdr:nvSpPr>
        <xdr:cNvPr id="596" name="楕円 595"/>
        <xdr:cNvSpPr/>
      </xdr:nvSpPr>
      <xdr:spPr>
        <a:xfrm>
          <a:off x="12763500" y="9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102623</xdr:rowOff>
    </xdr:from>
    <xdr:ext cx="534377" cy="259045"/>
    <xdr:sp macro="" textlink="">
      <xdr:nvSpPr>
        <xdr:cNvPr id="597" name="テキスト ボックス 596"/>
        <xdr:cNvSpPr txBox="1"/>
      </xdr:nvSpPr>
      <xdr:spPr>
        <a:xfrm>
          <a:off x="12547111" y="98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95385</xdr:rowOff>
    </xdr:from>
    <xdr:to>
      <xdr:col>85</xdr:col>
      <xdr:colOff>127000</xdr:colOff>
      <xdr:row>79</xdr:row>
      <xdr:rowOff>98879</xdr:rowOff>
    </xdr:to>
    <xdr:cxnSp macro="">
      <xdr:nvCxnSpPr>
        <xdr:cNvPr id="628" name="直線コネクタ 627"/>
        <xdr:cNvCxnSpPr/>
      </xdr:nvCxnSpPr>
      <xdr:spPr>
        <a:xfrm flipV="1">
          <a:off x="15481300" y="13639935"/>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44585</xdr:rowOff>
    </xdr:from>
    <xdr:to>
      <xdr:col>85</xdr:col>
      <xdr:colOff>177800</xdr:colOff>
      <xdr:row>79</xdr:row>
      <xdr:rowOff>146185</xdr:rowOff>
    </xdr:to>
    <xdr:sp macro="" textlink="">
      <xdr:nvSpPr>
        <xdr:cNvPr id="647" name="楕円 646"/>
        <xdr:cNvSpPr/>
      </xdr:nvSpPr>
      <xdr:spPr>
        <a:xfrm>
          <a:off x="16268700" y="13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84646</xdr:rowOff>
    </xdr:from>
    <xdr:to>
      <xdr:col>85</xdr:col>
      <xdr:colOff>127000</xdr:colOff>
      <xdr:row>95</xdr:row>
      <xdr:rowOff>94729</xdr:rowOff>
    </xdr:to>
    <xdr:cxnSp macro="">
      <xdr:nvCxnSpPr>
        <xdr:cNvPr id="685" name="直線コネクタ 684"/>
        <xdr:cNvCxnSpPr/>
      </xdr:nvCxnSpPr>
      <xdr:spPr>
        <a:xfrm flipV="1">
          <a:off x="15481300" y="16372396"/>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94729</xdr:rowOff>
    </xdr:from>
    <xdr:to>
      <xdr:col>81</xdr:col>
      <xdr:colOff>50800</xdr:colOff>
      <xdr:row>95</xdr:row>
      <xdr:rowOff>106820</xdr:rowOff>
    </xdr:to>
    <xdr:cxnSp macro="">
      <xdr:nvCxnSpPr>
        <xdr:cNvPr id="688" name="直線コネクタ 687"/>
        <xdr:cNvCxnSpPr/>
      </xdr:nvCxnSpPr>
      <xdr:spPr>
        <a:xfrm flipV="1">
          <a:off x="14592300" y="16382479"/>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74180</xdr:rowOff>
    </xdr:from>
    <xdr:to>
      <xdr:col>76</xdr:col>
      <xdr:colOff>114300</xdr:colOff>
      <xdr:row>95</xdr:row>
      <xdr:rowOff>106820</xdr:rowOff>
    </xdr:to>
    <xdr:cxnSp macro="">
      <xdr:nvCxnSpPr>
        <xdr:cNvPr id="691" name="直線コネクタ 690"/>
        <xdr:cNvCxnSpPr/>
      </xdr:nvCxnSpPr>
      <xdr:spPr>
        <a:xfrm>
          <a:off x="13703300" y="16361930"/>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58026</xdr:rowOff>
    </xdr:from>
    <xdr:to>
      <xdr:col>71</xdr:col>
      <xdr:colOff>177800</xdr:colOff>
      <xdr:row>95</xdr:row>
      <xdr:rowOff>74180</xdr:rowOff>
    </xdr:to>
    <xdr:cxnSp macro="">
      <xdr:nvCxnSpPr>
        <xdr:cNvPr id="694" name="直線コネクタ 693"/>
        <xdr:cNvCxnSpPr/>
      </xdr:nvCxnSpPr>
      <xdr:spPr>
        <a:xfrm>
          <a:off x="12814300" y="16345776"/>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33846</xdr:rowOff>
    </xdr:from>
    <xdr:to>
      <xdr:col>85</xdr:col>
      <xdr:colOff>177800</xdr:colOff>
      <xdr:row>95</xdr:row>
      <xdr:rowOff>135446</xdr:rowOff>
    </xdr:to>
    <xdr:sp macro="" textlink="">
      <xdr:nvSpPr>
        <xdr:cNvPr id="704" name="楕円 703"/>
        <xdr:cNvSpPr/>
      </xdr:nvSpPr>
      <xdr:spPr>
        <a:xfrm>
          <a:off x="16268700" y="16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56723</xdr:rowOff>
    </xdr:from>
    <xdr:ext cx="534377" cy="259045"/>
    <xdr:sp macro="" textlink="">
      <xdr:nvSpPr>
        <xdr:cNvPr id="705" name="公債費該当値テキスト"/>
        <xdr:cNvSpPr txBox="1"/>
      </xdr:nvSpPr>
      <xdr:spPr>
        <a:xfrm>
          <a:off x="16370300" y="161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43929</xdr:rowOff>
    </xdr:from>
    <xdr:to>
      <xdr:col>81</xdr:col>
      <xdr:colOff>101600</xdr:colOff>
      <xdr:row>95</xdr:row>
      <xdr:rowOff>145529</xdr:rowOff>
    </xdr:to>
    <xdr:sp macro="" textlink="">
      <xdr:nvSpPr>
        <xdr:cNvPr id="706" name="楕円 705"/>
        <xdr:cNvSpPr/>
      </xdr:nvSpPr>
      <xdr:spPr>
        <a:xfrm>
          <a:off x="15430500" y="163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162056</xdr:rowOff>
    </xdr:from>
    <xdr:ext cx="534377" cy="259045"/>
    <xdr:sp macro="" textlink="">
      <xdr:nvSpPr>
        <xdr:cNvPr id="707" name="テキスト ボックス 706"/>
        <xdr:cNvSpPr txBox="1"/>
      </xdr:nvSpPr>
      <xdr:spPr>
        <a:xfrm>
          <a:off x="15214111" y="161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56020</xdr:rowOff>
    </xdr:from>
    <xdr:to>
      <xdr:col>76</xdr:col>
      <xdr:colOff>165100</xdr:colOff>
      <xdr:row>95</xdr:row>
      <xdr:rowOff>157620</xdr:rowOff>
    </xdr:to>
    <xdr:sp macro="" textlink="">
      <xdr:nvSpPr>
        <xdr:cNvPr id="708" name="楕円 707"/>
        <xdr:cNvSpPr/>
      </xdr:nvSpPr>
      <xdr:spPr>
        <a:xfrm>
          <a:off x="14541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2697</xdr:rowOff>
    </xdr:from>
    <xdr:ext cx="534377" cy="259045"/>
    <xdr:sp macro="" textlink="">
      <xdr:nvSpPr>
        <xdr:cNvPr id="709" name="テキスト ボックス 708"/>
        <xdr:cNvSpPr txBox="1"/>
      </xdr:nvSpPr>
      <xdr:spPr>
        <a:xfrm>
          <a:off x="14325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23380</xdr:rowOff>
    </xdr:from>
    <xdr:to>
      <xdr:col>72</xdr:col>
      <xdr:colOff>38100</xdr:colOff>
      <xdr:row>95</xdr:row>
      <xdr:rowOff>124980</xdr:rowOff>
    </xdr:to>
    <xdr:sp macro="" textlink="">
      <xdr:nvSpPr>
        <xdr:cNvPr id="710" name="楕円 709"/>
        <xdr:cNvSpPr/>
      </xdr:nvSpPr>
      <xdr:spPr>
        <a:xfrm>
          <a:off x="13652500" y="16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141507</xdr:rowOff>
    </xdr:from>
    <xdr:ext cx="534377" cy="259045"/>
    <xdr:sp macro="" textlink="">
      <xdr:nvSpPr>
        <xdr:cNvPr id="711" name="テキスト ボックス 710"/>
        <xdr:cNvSpPr txBox="1"/>
      </xdr:nvSpPr>
      <xdr:spPr>
        <a:xfrm>
          <a:off x="13436111" y="16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7226</xdr:rowOff>
    </xdr:from>
    <xdr:to>
      <xdr:col>67</xdr:col>
      <xdr:colOff>101600</xdr:colOff>
      <xdr:row>95</xdr:row>
      <xdr:rowOff>108826</xdr:rowOff>
    </xdr:to>
    <xdr:sp macro="" textlink="">
      <xdr:nvSpPr>
        <xdr:cNvPr id="712" name="楕円 711"/>
        <xdr:cNvSpPr/>
      </xdr:nvSpPr>
      <xdr:spPr>
        <a:xfrm>
          <a:off x="12763500" y="162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125353</xdr:rowOff>
    </xdr:from>
    <xdr:ext cx="534377" cy="259045"/>
    <xdr:sp macro="" textlink="">
      <xdr:nvSpPr>
        <xdr:cNvPr id="713" name="テキスト ボックス 712"/>
        <xdr:cNvSpPr txBox="1"/>
      </xdr:nvSpPr>
      <xdr:spPr>
        <a:xfrm>
          <a:off x="12547111" y="1607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性質別と同様に類似団体内平均に比べ、公債費が高くなっている。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過去に発行した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市債の新規発行額を元金償還額以内に抑制する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という基本方針を徹底し、交付税措置のある地方債の活用や、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次年度以降への負担を考慮した中で計画的に事業を実施し、地方債の発行を抑制し、数値の減少に努める。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財政調整基金については、年度末の歳入・歳出の見込みを踏まえ、経費削減等により捻出した財源を積立てた結果、残高及び比率がともに増加した。残高は標準財政規模の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％を目標としており、今後も堅実な積立に努める。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比率は減少したがプラスの水準を維持した。実質単年度収支については、積立金の取崩がなかったことなどにより大きく比率が増加した。今後も経常的経費の増加が見込まれるので動向にも注視し、安定的な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すべての会計で黒字となった。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特別会計への一般会計からの繰出金は増加傾向にあることから、歳入については、保険料や使用料等の適正化や収納率向上など、収入額の確保に努め、歳出については、医療費の適正化や歳出削減を行うことで、健全な財政運営を行えるよ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24103726</v>
      </c>
      <c r="BO4" s="441"/>
      <c r="BP4" s="441"/>
      <c r="BQ4" s="441"/>
      <c r="BR4" s="441"/>
      <c r="BS4" s="441"/>
      <c r="BT4" s="441"/>
      <c r="BU4" s="442"/>
      <c r="BV4" s="440">
        <v>25366574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v>
      </c>
      <c r="CU4" s="622"/>
      <c r="CV4" s="622"/>
      <c r="CW4" s="622"/>
      <c r="CX4" s="622"/>
      <c r="CY4" s="622"/>
      <c r="CZ4" s="622"/>
      <c r="DA4" s="623"/>
      <c r="DB4" s="621">
        <v>2.1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23788551</v>
      </c>
      <c r="BO5" s="446"/>
      <c r="BP5" s="446"/>
      <c r="BQ5" s="446"/>
      <c r="BR5" s="446"/>
      <c r="BS5" s="446"/>
      <c r="BT5" s="446"/>
      <c r="BU5" s="447"/>
      <c r="BV5" s="445">
        <v>25040063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91.9</v>
      </c>
      <c r="CU5" s="416"/>
      <c r="CV5" s="416"/>
      <c r="CW5" s="416"/>
      <c r="CX5" s="416"/>
      <c r="CY5" s="416"/>
      <c r="CZ5" s="416"/>
      <c r="DA5" s="417"/>
      <c r="DB5" s="415">
        <v>94.7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315175</v>
      </c>
      <c r="BO6" s="446"/>
      <c r="BP6" s="446"/>
      <c r="BQ6" s="446"/>
      <c r="BR6" s="446"/>
      <c r="BS6" s="446"/>
      <c r="BT6" s="446"/>
      <c r="BU6" s="447"/>
      <c r="BV6" s="445">
        <v>326511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98.1</v>
      </c>
      <c r="CU6" s="596"/>
      <c r="CV6" s="596"/>
      <c r="CW6" s="596"/>
      <c r="CX6" s="596"/>
      <c r="CY6" s="596"/>
      <c r="CZ6" s="596"/>
      <c r="DA6" s="597"/>
      <c r="DB6" s="595">
        <v>100.8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16326</v>
      </c>
      <c r="BO7" s="446"/>
      <c r="BP7" s="446"/>
      <c r="BQ7" s="446"/>
      <c r="BR7" s="446"/>
      <c r="BS7" s="446"/>
      <c r="BT7" s="446"/>
      <c r="BU7" s="447"/>
      <c r="BV7" s="445">
        <v>15285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14811095</v>
      </c>
      <c r="CU7" s="446"/>
      <c r="CV7" s="446"/>
      <c r="CW7" s="446"/>
      <c r="CX7" s="446"/>
      <c r="CY7" s="446"/>
      <c r="CZ7" s="446"/>
      <c r="DA7" s="447"/>
      <c r="DB7" s="445">
        <v>14725354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298849</v>
      </c>
      <c r="BO8" s="446"/>
      <c r="BP8" s="446"/>
      <c r="BQ8" s="446"/>
      <c r="BR8" s="446"/>
      <c r="BS8" s="446"/>
      <c r="BT8" s="446"/>
      <c r="BU8" s="447"/>
      <c r="BV8" s="445">
        <v>311226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0.68</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77561</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-12377</v>
      </c>
      <c r="BO9" s="446"/>
      <c r="BP9" s="446"/>
      <c r="BQ9" s="446"/>
      <c r="BR9" s="446"/>
      <c r="BS9" s="446"/>
      <c r="BT9" s="446"/>
      <c r="BU9" s="447"/>
      <c r="BV9" s="445">
        <v>-53445</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22.6</v>
      </c>
      <c r="CU9" s="416"/>
      <c r="CV9" s="416"/>
      <c r="CW9" s="416"/>
      <c r="CX9" s="416"/>
      <c r="CY9" s="416"/>
      <c r="CZ9" s="416"/>
      <c r="DA9" s="417"/>
      <c r="DB9" s="415">
        <v>23.3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75227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57041</v>
      </c>
      <c r="BO10" s="446"/>
      <c r="BP10" s="446"/>
      <c r="BQ10" s="446"/>
      <c r="BR10" s="446"/>
      <c r="BS10" s="446"/>
      <c r="BT10" s="446"/>
      <c r="BU10" s="447"/>
      <c r="BV10" s="445">
        <v>101569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144931</v>
      </c>
      <c r="BO11" s="446"/>
      <c r="BP11" s="446"/>
      <c r="BQ11" s="446"/>
      <c r="BR11" s="446"/>
      <c r="BS11" s="446"/>
      <c r="BT11" s="446"/>
      <c r="BU11" s="447"/>
      <c r="BV11" s="445">
        <v>196844</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79339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177650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78820</v>
      </c>
      <c r="S13" s="549"/>
      <c r="T13" s="549"/>
      <c r="U13" s="549"/>
      <c r="V13" s="550"/>
      <c r="W13" s="536" t="s">
        <v>133</v>
      </c>
      <c r="X13" s="458"/>
      <c r="Y13" s="458"/>
      <c r="Z13" s="458"/>
      <c r="AA13" s="458"/>
      <c r="AB13" s="459"/>
      <c r="AC13" s="421">
        <v>181</v>
      </c>
      <c r="AD13" s="422"/>
      <c r="AE13" s="422"/>
      <c r="AF13" s="422"/>
      <c r="AG13" s="423"/>
      <c r="AH13" s="421">
        <v>189</v>
      </c>
      <c r="AI13" s="422"/>
      <c r="AJ13" s="422"/>
      <c r="AK13" s="422"/>
      <c r="AL13" s="424"/>
      <c r="AM13" s="514" t="s">
        <v>134</v>
      </c>
      <c r="AN13" s="419"/>
      <c r="AO13" s="419"/>
      <c r="AP13" s="419"/>
      <c r="AQ13" s="419"/>
      <c r="AR13" s="419"/>
      <c r="AS13" s="419"/>
      <c r="AT13" s="420"/>
      <c r="AU13" s="502" t="s">
        <v>104</v>
      </c>
      <c r="AV13" s="503"/>
      <c r="AW13" s="503"/>
      <c r="AX13" s="503"/>
      <c r="AY13" s="425" t="s">
        <v>135</v>
      </c>
      <c r="AZ13" s="426"/>
      <c r="BA13" s="426"/>
      <c r="BB13" s="426"/>
      <c r="BC13" s="426"/>
      <c r="BD13" s="426"/>
      <c r="BE13" s="426"/>
      <c r="BF13" s="426"/>
      <c r="BG13" s="426"/>
      <c r="BH13" s="426"/>
      <c r="BI13" s="426"/>
      <c r="BJ13" s="426"/>
      <c r="BK13" s="426"/>
      <c r="BL13" s="426"/>
      <c r="BM13" s="427"/>
      <c r="BN13" s="445">
        <v>189595</v>
      </c>
      <c r="BO13" s="446"/>
      <c r="BP13" s="446"/>
      <c r="BQ13" s="446"/>
      <c r="BR13" s="446"/>
      <c r="BS13" s="446"/>
      <c r="BT13" s="446"/>
      <c r="BU13" s="447"/>
      <c r="BV13" s="445">
        <v>67318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18.399999999999999</v>
      </c>
      <c r="CU13" s="416"/>
      <c r="CV13" s="416"/>
      <c r="CW13" s="416"/>
      <c r="CX13" s="416"/>
      <c r="CY13" s="416"/>
      <c r="CZ13" s="416"/>
      <c r="DA13" s="417"/>
      <c r="DB13" s="415">
        <v>19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79044</v>
      </c>
      <c r="S14" s="549"/>
      <c r="T14" s="549"/>
      <c r="U14" s="549"/>
      <c r="V14" s="550"/>
      <c r="W14" s="551"/>
      <c r="X14" s="461"/>
      <c r="Y14" s="461"/>
      <c r="Z14" s="461"/>
      <c r="AA14" s="461"/>
      <c r="AB14" s="462"/>
      <c r="AC14" s="541">
        <v>0.6</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126</v>
      </c>
      <c r="CU14" s="553"/>
      <c r="CV14" s="553"/>
      <c r="CW14" s="553"/>
      <c r="CX14" s="553"/>
      <c r="CY14" s="553"/>
      <c r="CZ14" s="553"/>
      <c r="DA14" s="554"/>
      <c r="DB14" s="552">
        <v>148.6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78542</v>
      </c>
      <c r="S15" s="549"/>
      <c r="T15" s="549"/>
      <c r="U15" s="549"/>
      <c r="V15" s="550"/>
      <c r="W15" s="536" t="s">
        <v>140</v>
      </c>
      <c r="X15" s="458"/>
      <c r="Y15" s="458"/>
      <c r="Z15" s="458"/>
      <c r="AA15" s="458"/>
      <c r="AB15" s="459"/>
      <c r="AC15" s="421">
        <v>8497</v>
      </c>
      <c r="AD15" s="422"/>
      <c r="AE15" s="422"/>
      <c r="AF15" s="422"/>
      <c r="AG15" s="423"/>
      <c r="AH15" s="421">
        <v>8221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8031706</v>
      </c>
      <c r="BO15" s="441"/>
      <c r="BP15" s="441"/>
      <c r="BQ15" s="441"/>
      <c r="BR15" s="441"/>
      <c r="BS15" s="441"/>
      <c r="BT15" s="441"/>
      <c r="BU15" s="442"/>
      <c r="BV15" s="440">
        <v>8022050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27.1</v>
      </c>
      <c r="AD16" s="542"/>
      <c r="AE16" s="542"/>
      <c r="AF16" s="542"/>
      <c r="AG16" s="543"/>
      <c r="AH16" s="541">
        <v>28.2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11566240</v>
      </c>
      <c r="BO16" s="446"/>
      <c r="BP16" s="446"/>
      <c r="BQ16" s="446"/>
      <c r="BR16" s="446"/>
      <c r="BS16" s="446"/>
      <c r="BT16" s="446"/>
      <c r="BU16" s="447"/>
      <c r="BV16" s="445">
        <v>11542772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22722</v>
      </c>
      <c r="AD17" s="422"/>
      <c r="AE17" s="422"/>
      <c r="AF17" s="422"/>
      <c r="AG17" s="423"/>
      <c r="AH17" s="421">
        <v>20757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10315132</v>
      </c>
      <c r="BO17" s="446"/>
      <c r="BP17" s="446"/>
      <c r="BQ17" s="446"/>
      <c r="BR17" s="446"/>
      <c r="BS17" s="446"/>
      <c r="BT17" s="446"/>
      <c r="BU17" s="447"/>
      <c r="BV17" s="445">
        <v>10334077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24.26</v>
      </c>
      <c r="M18" s="510"/>
      <c r="N18" s="510"/>
      <c r="O18" s="510"/>
      <c r="P18" s="510"/>
      <c r="Q18" s="510"/>
      <c r="R18" s="511"/>
      <c r="S18" s="511"/>
      <c r="T18" s="511"/>
      <c r="U18" s="511"/>
      <c r="V18" s="512"/>
      <c r="W18" s="526"/>
      <c r="X18" s="527"/>
      <c r="Y18" s="527"/>
      <c r="Z18" s="527"/>
      <c r="AA18" s="527"/>
      <c r="AB18" s="537"/>
      <c r="AC18" s="409">
        <v>72.400000000000006</v>
      </c>
      <c r="AD18" s="410"/>
      <c r="AE18" s="410"/>
      <c r="AF18" s="410"/>
      <c r="AG18" s="513"/>
      <c r="AH18" s="409">
        <v>71.2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13918769</v>
      </c>
      <c r="BO18" s="446"/>
      <c r="BP18" s="446"/>
      <c r="BQ18" s="446"/>
      <c r="BR18" s="446"/>
      <c r="BS18" s="446"/>
      <c r="BT18" s="446"/>
      <c r="BU18" s="447"/>
      <c r="BV18" s="445">
        <v>13904227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3197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16199303</v>
      </c>
      <c r="BO19" s="446"/>
      <c r="BP19" s="446"/>
      <c r="BQ19" s="446"/>
      <c r="BR19" s="446"/>
      <c r="BS19" s="446"/>
      <c r="BT19" s="446"/>
      <c r="BU19" s="447"/>
      <c r="BV19" s="445">
        <v>16197202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27802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33682657</v>
      </c>
      <c r="BO23" s="446"/>
      <c r="BP23" s="446"/>
      <c r="BQ23" s="446"/>
      <c r="BR23" s="446"/>
      <c r="BS23" s="446"/>
      <c r="BT23" s="446"/>
      <c r="BU23" s="447"/>
      <c r="BV23" s="445">
        <v>35306032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8800</v>
      </c>
      <c r="R24" s="422"/>
      <c r="S24" s="422"/>
      <c r="T24" s="422"/>
      <c r="U24" s="422"/>
      <c r="V24" s="423"/>
      <c r="W24" s="487"/>
      <c r="X24" s="478"/>
      <c r="Y24" s="479"/>
      <c r="Z24" s="418" t="s">
        <v>164</v>
      </c>
      <c r="AA24" s="419"/>
      <c r="AB24" s="419"/>
      <c r="AC24" s="419"/>
      <c r="AD24" s="419"/>
      <c r="AE24" s="419"/>
      <c r="AF24" s="419"/>
      <c r="AG24" s="420"/>
      <c r="AH24" s="421">
        <v>453</v>
      </c>
      <c r="AI24" s="422"/>
      <c r="AJ24" s="422"/>
      <c r="AK24" s="422"/>
      <c r="AL24" s="423"/>
      <c r="AM24" s="421">
        <v>1328196</v>
      </c>
      <c r="AN24" s="422"/>
      <c r="AO24" s="422"/>
      <c r="AP24" s="422"/>
      <c r="AQ24" s="422"/>
      <c r="AR24" s="423"/>
      <c r="AS24" s="421">
        <v>2932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21150479</v>
      </c>
      <c r="BO24" s="446"/>
      <c r="BP24" s="446"/>
      <c r="BQ24" s="446"/>
      <c r="BR24" s="446"/>
      <c r="BS24" s="446"/>
      <c r="BT24" s="446"/>
      <c r="BU24" s="447"/>
      <c r="BV24" s="445">
        <v>22038513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7500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2417004</v>
      </c>
      <c r="BO25" s="441"/>
      <c r="BP25" s="441"/>
      <c r="BQ25" s="441"/>
      <c r="BR25" s="441"/>
      <c r="BS25" s="441"/>
      <c r="BT25" s="441"/>
      <c r="BU25" s="442"/>
      <c r="BV25" s="440">
        <v>1725670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6370</v>
      </c>
      <c r="R26" s="422"/>
      <c r="S26" s="422"/>
      <c r="T26" s="422"/>
      <c r="U26" s="422"/>
      <c r="V26" s="423"/>
      <c r="W26" s="487"/>
      <c r="X26" s="478"/>
      <c r="Y26" s="479"/>
      <c r="Z26" s="418" t="s">
        <v>170</v>
      </c>
      <c r="AA26" s="500"/>
      <c r="AB26" s="500"/>
      <c r="AC26" s="500"/>
      <c r="AD26" s="500"/>
      <c r="AE26" s="500"/>
      <c r="AF26" s="500"/>
      <c r="AG26" s="501"/>
      <c r="AH26" s="421">
        <v>51</v>
      </c>
      <c r="AI26" s="422"/>
      <c r="AJ26" s="422"/>
      <c r="AK26" s="422"/>
      <c r="AL26" s="423"/>
      <c r="AM26" s="421">
        <v>166464</v>
      </c>
      <c r="AN26" s="422"/>
      <c r="AO26" s="422"/>
      <c r="AP26" s="422"/>
      <c r="AQ26" s="422"/>
      <c r="AR26" s="423"/>
      <c r="AS26" s="421">
        <v>3264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6300</v>
      </c>
      <c r="R27" s="422"/>
      <c r="S27" s="422"/>
      <c r="T27" s="422"/>
      <c r="U27" s="422"/>
      <c r="V27" s="423"/>
      <c r="W27" s="487"/>
      <c r="X27" s="478"/>
      <c r="Y27" s="479"/>
      <c r="Z27" s="418" t="s">
        <v>173</v>
      </c>
      <c r="AA27" s="419"/>
      <c r="AB27" s="419"/>
      <c r="AC27" s="419"/>
      <c r="AD27" s="419"/>
      <c r="AE27" s="419"/>
      <c r="AF27" s="419"/>
      <c r="AG27" s="420"/>
      <c r="AH27" s="421">
        <v>57</v>
      </c>
      <c r="AI27" s="422"/>
      <c r="AJ27" s="422"/>
      <c r="AK27" s="422"/>
      <c r="AL27" s="423"/>
      <c r="AM27" s="421">
        <v>161616</v>
      </c>
      <c r="AN27" s="422"/>
      <c r="AO27" s="422"/>
      <c r="AP27" s="422"/>
      <c r="AQ27" s="422"/>
      <c r="AR27" s="423"/>
      <c r="AS27" s="421">
        <v>2835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5300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1153091</v>
      </c>
      <c r="BO28" s="441"/>
      <c r="BP28" s="441"/>
      <c r="BQ28" s="441"/>
      <c r="BR28" s="441"/>
      <c r="BS28" s="441"/>
      <c r="BT28" s="441"/>
      <c r="BU28" s="442"/>
      <c r="BV28" s="440">
        <v>1096050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14</v>
      </c>
      <c r="M29" s="422"/>
      <c r="N29" s="422"/>
      <c r="O29" s="422"/>
      <c r="P29" s="423"/>
      <c r="Q29" s="421">
        <v>5000</v>
      </c>
      <c r="R29" s="422"/>
      <c r="S29" s="422"/>
      <c r="T29" s="422"/>
      <c r="U29" s="422"/>
      <c r="V29" s="423"/>
      <c r="W29" s="488"/>
      <c r="X29" s="489"/>
      <c r="Y29" s="490"/>
      <c r="Z29" s="418" t="s">
        <v>179</v>
      </c>
      <c r="AA29" s="419"/>
      <c r="AB29" s="419"/>
      <c r="AC29" s="419"/>
      <c r="AD29" s="419"/>
      <c r="AE29" s="419"/>
      <c r="AF29" s="419"/>
      <c r="AG29" s="420"/>
      <c r="AH29" s="421">
        <v>510</v>
      </c>
      <c r="AI29" s="422"/>
      <c r="AJ29" s="422"/>
      <c r="AK29" s="422"/>
      <c r="AL29" s="423"/>
      <c r="AM29" s="421">
        <v>1489812</v>
      </c>
      <c r="AN29" s="422"/>
      <c r="AO29" s="422"/>
      <c r="AP29" s="422"/>
      <c r="AQ29" s="422"/>
      <c r="AR29" s="423"/>
      <c r="AS29" s="421">
        <v>2921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228560</v>
      </c>
      <c r="BO29" s="446"/>
      <c r="BP29" s="446"/>
      <c r="BQ29" s="446"/>
      <c r="BR29" s="446"/>
      <c r="BS29" s="446"/>
      <c r="BT29" s="446"/>
      <c r="BU29" s="447"/>
      <c r="BV29" s="445">
        <v>228507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2637802</v>
      </c>
      <c r="BO30" s="449"/>
      <c r="BP30" s="449"/>
      <c r="BQ30" s="449"/>
      <c r="BR30" s="449"/>
      <c r="BS30" s="449"/>
      <c r="BT30" s="449"/>
      <c r="BU30" s="450"/>
      <c r="BV30" s="448">
        <v>2445285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奈良県広域消防組合（一般会計）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奈良県広域消防組合（香芝・広陵消防事業特別会計）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介護保険特別会計（一般会計等）</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香芝・王寺環境施設組合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葛城広域行政事務組合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葛城地区清掃事務組合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奈良県後期高齢者医療広域連合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奈良広域水質検査センター組合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pt0KAFjlMRk2wqVY2WwI54EtpjR/xBD24t2pb4iwQ/0vIT4RGPoyDst1KR3gQrxRve7Nu1M3aj61d9cGD+Eag==" saltValue="FnW39WK4B76EgQUelf4J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549</v>
      </c>
      <c r="D34" s="1224"/>
      <c r="E34" s="1225"/>
      <c r="F34" s="32">
        <v>16.09</v>
      </c>
      <c r="G34" s="33">
        <v>18.72</v>
      </c>
      <c r="H34" s="33">
        <v>20.260000000000002</v>
      </c>
      <c r="I34" s="33">
        <v>17.77</v>
      </c>
      <c r="J34" s="34">
        <v>19.87</v>
      </c>
      <c r="K34" s="22"/>
      <c r="L34" s="22"/>
      <c r="M34" s="22"/>
      <c r="N34" s="22"/>
      <c r="O34" s="22"/>
      <c r="P34" s="22"/>
    </row>
    <row r="35" spans="1:16" ht="39" customHeight="1" x14ac:dyDescent="0.15">
      <c r="A35" s="22"/>
      <c r="B35" s="35"/>
      <c r="C35" s="1218" t="s">
        <v>550</v>
      </c>
      <c r="D35" s="1219"/>
      <c r="E35" s="1220"/>
      <c r="F35" s="36">
        <v>2.4900000000000002</v>
      </c>
      <c r="G35" s="37">
        <v>0.94</v>
      </c>
      <c r="H35" s="37">
        <v>1.68</v>
      </c>
      <c r="I35" s="37">
        <v>2.59</v>
      </c>
      <c r="J35" s="38">
        <v>1.71</v>
      </c>
      <c r="K35" s="22"/>
      <c r="L35" s="22"/>
      <c r="M35" s="22"/>
      <c r="N35" s="22"/>
      <c r="O35" s="22"/>
      <c r="P35" s="22"/>
    </row>
    <row r="36" spans="1:16" ht="39" customHeight="1" x14ac:dyDescent="0.15">
      <c r="A36" s="22"/>
      <c r="B36" s="35"/>
      <c r="C36" s="1218" t="s">
        <v>551</v>
      </c>
      <c r="D36" s="1219"/>
      <c r="E36" s="1220"/>
      <c r="F36" s="36">
        <v>2.82</v>
      </c>
      <c r="G36" s="37">
        <v>2.75</v>
      </c>
      <c r="H36" s="37">
        <v>2.0699999999999998</v>
      </c>
      <c r="I36" s="37">
        <v>1.61</v>
      </c>
      <c r="J36" s="38">
        <v>1.46</v>
      </c>
      <c r="K36" s="22"/>
      <c r="L36" s="22"/>
      <c r="M36" s="22"/>
      <c r="N36" s="22"/>
      <c r="O36" s="22"/>
      <c r="P36" s="22"/>
    </row>
    <row r="37" spans="1:16" ht="39" customHeight="1" x14ac:dyDescent="0.15">
      <c r="A37" s="22"/>
      <c r="B37" s="35"/>
      <c r="C37" s="1218" t="s">
        <v>552</v>
      </c>
      <c r="D37" s="1219"/>
      <c r="E37" s="1220"/>
      <c r="F37" s="36">
        <v>0.12</v>
      </c>
      <c r="G37" s="37">
        <v>0.08</v>
      </c>
      <c r="H37" s="37">
        <v>0.1</v>
      </c>
      <c r="I37" s="37">
        <v>0.15</v>
      </c>
      <c r="J37" s="38">
        <v>1.1599999999999999</v>
      </c>
      <c r="K37" s="22"/>
      <c r="L37" s="22"/>
      <c r="M37" s="22"/>
      <c r="N37" s="22"/>
      <c r="O37" s="22"/>
      <c r="P37" s="22"/>
    </row>
    <row r="38" spans="1:16" ht="39" customHeight="1" x14ac:dyDescent="0.15">
      <c r="A38" s="22"/>
      <c r="B38" s="35"/>
      <c r="C38" s="1218" t="s">
        <v>553</v>
      </c>
      <c r="D38" s="1219"/>
      <c r="E38" s="1220"/>
      <c r="F38" s="36">
        <v>0.7</v>
      </c>
      <c r="G38" s="37">
        <v>0.56999999999999995</v>
      </c>
      <c r="H38" s="37">
        <v>0.89</v>
      </c>
      <c r="I38" s="37">
        <v>1.2</v>
      </c>
      <c r="J38" s="38">
        <v>1.05</v>
      </c>
      <c r="K38" s="22"/>
      <c r="L38" s="22"/>
      <c r="M38" s="22"/>
      <c r="N38" s="22"/>
      <c r="O38" s="22"/>
      <c r="P38" s="22"/>
    </row>
    <row r="39" spans="1:16" ht="39" customHeight="1" x14ac:dyDescent="0.15">
      <c r="A39" s="22"/>
      <c r="B39" s="35"/>
      <c r="C39" s="1218" t="s">
        <v>554</v>
      </c>
      <c r="D39" s="1219"/>
      <c r="E39" s="1220"/>
      <c r="F39" s="36">
        <v>0.28999999999999998</v>
      </c>
      <c r="G39" s="37">
        <v>0.56000000000000005</v>
      </c>
      <c r="H39" s="37">
        <v>0.41</v>
      </c>
      <c r="I39" s="37">
        <v>0.49</v>
      </c>
      <c r="J39" s="38">
        <v>0.54</v>
      </c>
      <c r="K39" s="22"/>
      <c r="L39" s="22"/>
      <c r="M39" s="22"/>
      <c r="N39" s="22"/>
      <c r="O39" s="22"/>
      <c r="P39" s="22"/>
    </row>
    <row r="40" spans="1:16" ht="39" customHeight="1" x14ac:dyDescent="0.15">
      <c r="A40" s="22"/>
      <c r="B40" s="35"/>
      <c r="C40" s="1218" t="s">
        <v>555</v>
      </c>
      <c r="D40" s="1219"/>
      <c r="E40" s="1220"/>
      <c r="F40" s="36">
        <v>0.14000000000000001</v>
      </c>
      <c r="G40" s="37">
        <v>7.0000000000000007E-2</v>
      </c>
      <c r="H40" s="37">
        <v>0.05</v>
      </c>
      <c r="I40" s="37">
        <v>0.04</v>
      </c>
      <c r="J40" s="38">
        <v>0.02</v>
      </c>
      <c r="K40" s="22"/>
      <c r="L40" s="22"/>
      <c r="M40" s="22"/>
      <c r="N40" s="22"/>
      <c r="O40" s="22"/>
      <c r="P40" s="22"/>
    </row>
    <row r="41" spans="1:16" ht="39" customHeight="1" x14ac:dyDescent="0.15">
      <c r="A41" s="22"/>
      <c r="B41" s="35"/>
      <c r="C41" s="1218" t="s">
        <v>556</v>
      </c>
      <c r="D41" s="1219"/>
      <c r="E41" s="1220"/>
      <c r="F41" s="36" t="s">
        <v>501</v>
      </c>
      <c r="G41" s="37" t="s">
        <v>501</v>
      </c>
      <c r="H41" s="37" t="s">
        <v>501</v>
      </c>
      <c r="I41" s="37">
        <v>0</v>
      </c>
      <c r="J41" s="38">
        <v>0</v>
      </c>
      <c r="K41" s="22"/>
      <c r="L41" s="22"/>
      <c r="M41" s="22"/>
      <c r="N41" s="22"/>
      <c r="O41" s="22"/>
      <c r="P41" s="22"/>
    </row>
    <row r="42" spans="1:16" ht="39" customHeight="1" x14ac:dyDescent="0.15">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558</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L54CTvcnXrHPdUfLnfF0RDMKvZZzT9ZkxQalBUewC3n19I8dmWItDW/i5HENLzO1d13Bbxdwpm2fXwHAv90fw==" saltValue="WiLwLEk/aSr5/fJUF4vA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4095</v>
      </c>
      <c r="L45" s="60">
        <v>4024</v>
      </c>
      <c r="M45" s="60">
        <v>3849</v>
      </c>
      <c r="N45" s="60">
        <v>3757</v>
      </c>
      <c r="O45" s="61">
        <v>3638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318</v>
      </c>
      <c r="L48" s="64">
        <v>321</v>
      </c>
      <c r="M48" s="64">
        <v>365</v>
      </c>
      <c r="N48" s="64">
        <v>388</v>
      </c>
      <c r="O48" s="65">
        <v>326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210</v>
      </c>
      <c r="L49" s="64">
        <v>207</v>
      </c>
      <c r="M49" s="64">
        <v>213</v>
      </c>
      <c r="N49" s="64">
        <v>184</v>
      </c>
      <c r="O49" s="65">
        <v>154</v>
      </c>
      <c r="P49" s="48"/>
      <c r="Q49" s="48"/>
      <c r="R49" s="48"/>
      <c r="S49" s="48"/>
      <c r="T49" s="48"/>
      <c r="U49" s="48"/>
    </row>
    <row r="50" spans="1:21" ht="30.75" customHeight="1" x14ac:dyDescent="0.15">
      <c r="A50" s="48"/>
      <c r="B50" s="1236"/>
      <c r="C50" s="1237"/>
      <c r="D50" s="62"/>
      <c r="E50" s="1228" t="s">
        <v>17</v>
      </c>
      <c r="F50" s="1228"/>
      <c r="G50" s="1228"/>
      <c r="H50" s="1228"/>
      <c r="I50" s="1228"/>
      <c r="J50" s="1229"/>
      <c r="K50" s="63">
        <v>67</v>
      </c>
      <c r="L50" s="64">
        <v>67</v>
      </c>
      <c r="M50" s="64">
        <v>67</v>
      </c>
      <c r="N50" s="64">
        <v>66</v>
      </c>
      <c r="O50" s="65">
        <v>66</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2</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2241</v>
      </c>
      <c r="L52" s="64">
        <v>2258</v>
      </c>
      <c r="M52" s="64">
        <v>2106</v>
      </c>
      <c r="N52" s="64">
        <v>1996</v>
      </c>
      <c r="O52" s="65">
        <v>1942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2450</v>
      </c>
      <c r="L53" s="69">
        <v>2362</v>
      </c>
      <c r="M53" s="69">
        <v>2389</v>
      </c>
      <c r="N53" s="69">
        <v>2401</v>
      </c>
      <c r="O53" s="70">
        <v>2242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9899t2Cn95nx7DPDb8Xgrd0CMZ2nPlxXirlAmo0NTTprF8z03srKPGppBTa/33dnHe0vipFrHfbHAfkpRpcbw==" saltValue="8ShOATBV+vtE9m/xHCS5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36675</v>
      </c>
      <c r="J41" s="83">
        <v>35819</v>
      </c>
      <c r="K41" s="83">
        <v>36038</v>
      </c>
      <c r="L41" s="83">
        <v>35306</v>
      </c>
      <c r="M41" s="84">
        <v>33683</v>
      </c>
    </row>
    <row r="42" spans="2:13" ht="27.75" customHeight="1" x14ac:dyDescent="0.15">
      <c r="B42" s="1244"/>
      <c r="C42" s="1245"/>
      <c r="D42" s="85"/>
      <c r="E42" s="1248" t="s">
        <v>26</v>
      </c>
      <c r="F42" s="1248"/>
      <c r="G42" s="1248"/>
      <c r="H42" s="1249"/>
      <c r="I42" s="86">
        <v>102</v>
      </c>
      <c r="J42" s="87">
        <v>77</v>
      </c>
      <c r="K42" s="87">
        <v>76</v>
      </c>
      <c r="L42" s="87">
        <v>25</v>
      </c>
      <c r="M42" s="88" t="s">
        <v>501</v>
      </c>
    </row>
    <row r="43" spans="2:13" ht="27.75" customHeight="1" x14ac:dyDescent="0.15">
      <c r="B43" s="1244"/>
      <c r="C43" s="1245"/>
      <c r="D43" s="85"/>
      <c r="E43" s="1248" t="s">
        <v>27</v>
      </c>
      <c r="F43" s="1248"/>
      <c r="G43" s="1248"/>
      <c r="H43" s="1249"/>
      <c r="I43" s="86">
        <v>5386</v>
      </c>
      <c r="J43" s="87">
        <v>5698</v>
      </c>
      <c r="K43" s="87">
        <v>6331</v>
      </c>
      <c r="L43" s="87">
        <v>6622</v>
      </c>
      <c r="M43" s="88">
        <v>6981</v>
      </c>
    </row>
    <row r="44" spans="2:13" ht="27.75" customHeight="1" x14ac:dyDescent="0.15">
      <c r="B44" s="1244"/>
      <c r="C44" s="1245"/>
      <c r="D44" s="85"/>
      <c r="E44" s="1248" t="s">
        <v>28</v>
      </c>
      <c r="F44" s="1248"/>
      <c r="G44" s="1248"/>
      <c r="H44" s="1249"/>
      <c r="I44" s="86">
        <v>1055</v>
      </c>
      <c r="J44" s="87">
        <v>1070</v>
      </c>
      <c r="K44" s="87">
        <v>981</v>
      </c>
      <c r="L44" s="87">
        <v>813</v>
      </c>
      <c r="M44" s="88">
        <v>653</v>
      </c>
    </row>
    <row r="45" spans="2:13" ht="27.75" customHeight="1" x14ac:dyDescent="0.15">
      <c r="B45" s="1244"/>
      <c r="C45" s="1245"/>
      <c r="D45" s="85"/>
      <c r="E45" s="1248" t="s">
        <v>29</v>
      </c>
      <c r="F45" s="1248"/>
      <c r="G45" s="1248"/>
      <c r="H45" s="1249"/>
      <c r="I45" s="86">
        <v>4358</v>
      </c>
      <c r="J45" s="87">
        <v>4000</v>
      </c>
      <c r="K45" s="87">
        <v>3669</v>
      </c>
      <c r="L45" s="87">
        <v>3305</v>
      </c>
      <c r="M45" s="88">
        <v>3250</v>
      </c>
    </row>
    <row r="46" spans="2:13" ht="27.75" customHeight="1" x14ac:dyDescent="0.15">
      <c r="B46" s="1244"/>
      <c r="C46" s="1245"/>
      <c r="D46" s="89"/>
      <c r="E46" s="1248" t="s">
        <v>30</v>
      </c>
      <c r="F46" s="1248"/>
      <c r="G46" s="1248"/>
      <c r="H46" s="1249"/>
      <c r="I46" s="86" t="s">
        <v>501</v>
      </c>
      <c r="J46" s="87" t="s">
        <v>501</v>
      </c>
      <c r="K46" s="87" t="s">
        <v>501</v>
      </c>
      <c r="L46" s="87" t="s">
        <v>501</v>
      </c>
      <c r="M46" s="88" t="s">
        <v>501</v>
      </c>
    </row>
    <row r="47" spans="2:13" ht="27.75" customHeight="1" x14ac:dyDescent="0.15">
      <c r="B47" s="1244"/>
      <c r="C47" s="1245"/>
      <c r="D47" s="90"/>
      <c r="E47" s="1258" t="s">
        <v>31</v>
      </c>
      <c r="F47" s="1259"/>
      <c r="G47" s="1259"/>
      <c r="H47" s="1260"/>
      <c r="I47" s="86" t="s">
        <v>501</v>
      </c>
      <c r="J47" s="87" t="s">
        <v>501</v>
      </c>
      <c r="K47" s="87" t="s">
        <v>501</v>
      </c>
      <c r="L47" s="87" t="s">
        <v>501</v>
      </c>
      <c r="M47" s="88" t="s">
        <v>501</v>
      </c>
    </row>
    <row r="48" spans="2:13" ht="27.75" customHeight="1" x14ac:dyDescent="0.15">
      <c r="B48" s="1244"/>
      <c r="C48" s="1245"/>
      <c r="D48" s="85"/>
      <c r="E48" s="1248" t="s">
        <v>32</v>
      </c>
      <c r="F48" s="1248"/>
      <c r="G48" s="1248"/>
      <c r="H48" s="1249"/>
      <c r="I48" s="86" t="s">
        <v>501</v>
      </c>
      <c r="J48" s="87" t="s">
        <v>501</v>
      </c>
      <c r="K48" s="87" t="s">
        <v>501</v>
      </c>
      <c r="L48" s="87" t="s">
        <v>501</v>
      </c>
      <c r="M48" s="88" t="s">
        <v>501</v>
      </c>
    </row>
    <row r="49" spans="2:13" ht="27.75" customHeight="1" x14ac:dyDescent="0.15">
      <c r="B49" s="1246"/>
      <c r="C49" s="1247"/>
      <c r="D49" s="85"/>
      <c r="E49" s="1248" t="s">
        <v>33</v>
      </c>
      <c r="F49" s="1248"/>
      <c r="G49" s="1248"/>
      <c r="H49" s="1249"/>
      <c r="I49" s="86" t="s">
        <v>501</v>
      </c>
      <c r="J49" s="87" t="s">
        <v>501</v>
      </c>
      <c r="K49" s="87" t="s">
        <v>501</v>
      </c>
      <c r="L49" s="87" t="s">
        <v>501</v>
      </c>
      <c r="M49" s="88" t="s">
        <v>501</v>
      </c>
    </row>
    <row r="50" spans="2:13" ht="27.75" customHeight="1" x14ac:dyDescent="0.15">
      <c r="B50" s="1242" t="s">
        <v>34</v>
      </c>
      <c r="C50" s="1243"/>
      <c r="D50" s="91"/>
      <c r="E50" s="1248" t="s">
        <v>35</v>
      </c>
      <c r="F50" s="1248"/>
      <c r="G50" s="1248"/>
      <c r="H50" s="1249"/>
      <c r="I50" s="86">
        <v>2921</v>
      </c>
      <c r="J50" s="87">
        <v>3427</v>
      </c>
      <c r="K50" s="87">
        <v>4406</v>
      </c>
      <c r="L50" s="87">
        <v>4512</v>
      </c>
      <c r="M50" s="88">
        <v>5102</v>
      </c>
    </row>
    <row r="51" spans="2:13" ht="27.75" customHeight="1" x14ac:dyDescent="0.15">
      <c r="B51" s="1244"/>
      <c r="C51" s="1245"/>
      <c r="D51" s="85"/>
      <c r="E51" s="1248" t="s">
        <v>36</v>
      </c>
      <c r="F51" s="1248"/>
      <c r="G51" s="1248"/>
      <c r="H51" s="1249"/>
      <c r="I51" s="86">
        <v>151</v>
      </c>
      <c r="J51" s="87">
        <v>77</v>
      </c>
      <c r="K51" s="87">
        <v>50</v>
      </c>
      <c r="L51" s="87">
        <v>42</v>
      </c>
      <c r="M51" s="88">
        <v>768</v>
      </c>
    </row>
    <row r="52" spans="2:13" ht="27.75" customHeight="1" x14ac:dyDescent="0.15">
      <c r="B52" s="1246"/>
      <c r="C52" s="1247"/>
      <c r="D52" s="85"/>
      <c r="E52" s="1248" t="s">
        <v>37</v>
      </c>
      <c r="F52" s="1248"/>
      <c r="G52" s="1248"/>
      <c r="H52" s="1249"/>
      <c r="I52" s="86">
        <v>22988</v>
      </c>
      <c r="J52" s="87">
        <v>23230</v>
      </c>
      <c r="K52" s="87">
        <v>23231</v>
      </c>
      <c r="L52" s="87">
        <v>22586</v>
      </c>
      <c r="M52" s="88">
        <v>22465</v>
      </c>
    </row>
    <row r="53" spans="2:13" ht="27.75" customHeight="1" thickBot="1" x14ac:dyDescent="0.2">
      <c r="B53" s="1250" t="s">
        <v>38</v>
      </c>
      <c r="C53" s="1251"/>
      <c r="D53" s="92"/>
      <c r="E53" s="1252" t="s">
        <v>39</v>
      </c>
      <c r="F53" s="1252"/>
      <c r="G53" s="1252"/>
      <c r="H53" s="1253"/>
      <c r="I53" s="93">
        <v>21515</v>
      </c>
      <c r="J53" s="94">
        <v>19929</v>
      </c>
      <c r="K53" s="94">
        <v>19410</v>
      </c>
      <c r="L53" s="94">
        <v>18930</v>
      </c>
      <c r="M53" s="95">
        <v>16232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jNCps0ogjWzbbpWSdApjl94P8qe47Z8YDukNew+XPnakyvJwP8qvKZmpnaS5TGVy8KC74fI13Qapu0kKeH2bw==" saltValue="9aRM8B3lFo+0f+bIDdEh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1012</v>
      </c>
      <c r="G55" s="107">
        <v>1096</v>
      </c>
      <c r="H55" s="108">
        <v>1153</v>
      </c>
    </row>
    <row r="56" spans="2:8" ht="52.5" customHeight="1" x14ac:dyDescent="0.15">
      <c r="B56" s="109"/>
      <c r="C56" s="1271" t="s">
        <v>43</v>
      </c>
      <c r="D56" s="1271"/>
      <c r="E56" s="1272"/>
      <c r="F56" s="110">
        <v>225</v>
      </c>
      <c r="G56" s="110">
        <v>229</v>
      </c>
      <c r="H56" s="111">
        <v>229</v>
      </c>
    </row>
    <row r="57" spans="2:8" ht="53.25" customHeight="1" x14ac:dyDescent="0.15">
      <c r="B57" s="109"/>
      <c r="C57" s="1273" t="s">
        <v>44</v>
      </c>
      <c r="D57" s="1273"/>
      <c r="E57" s="1274"/>
      <c r="F57" s="112">
        <v>2655</v>
      </c>
      <c r="G57" s="112">
        <v>2445</v>
      </c>
      <c r="H57" s="113">
        <v>2638</v>
      </c>
    </row>
    <row r="58" spans="2:8" ht="45.75" customHeight="1" x14ac:dyDescent="0.15">
      <c r="B58" s="114"/>
      <c r="C58" s="1261" t="s">
        <v>566</v>
      </c>
      <c r="D58" s="1262"/>
      <c r="E58" s="1263"/>
      <c r="F58" s="115">
        <v>1518</v>
      </c>
      <c r="G58" s="115">
        <v>1287</v>
      </c>
      <c r="H58" s="116">
        <v>1317</v>
      </c>
    </row>
    <row r="59" spans="2:8" ht="45.75" customHeight="1" x14ac:dyDescent="0.15">
      <c r="B59" s="114"/>
      <c r="C59" s="1261" t="s">
        <v>567</v>
      </c>
      <c r="D59" s="1262"/>
      <c r="E59" s="1263"/>
      <c r="F59" s="115">
        <v>949</v>
      </c>
      <c r="G59" s="115">
        <v>959</v>
      </c>
      <c r="H59" s="116">
        <v>1119</v>
      </c>
    </row>
    <row r="60" spans="2:8" ht="45.75" customHeight="1" x14ac:dyDescent="0.15">
      <c r="B60" s="114"/>
      <c r="C60" s="1261" t="s">
        <v>568</v>
      </c>
      <c r="D60" s="1262"/>
      <c r="E60" s="1263"/>
      <c r="F60" s="115">
        <v>126</v>
      </c>
      <c r="G60" s="115">
        <v>126</v>
      </c>
      <c r="H60" s="116">
        <v>126</v>
      </c>
    </row>
    <row r="61" spans="2:8" ht="45.75" customHeight="1" x14ac:dyDescent="0.15">
      <c r="B61" s="114"/>
      <c r="C61" s="1261" t="s">
        <v>569</v>
      </c>
      <c r="D61" s="1262"/>
      <c r="E61" s="1263"/>
      <c r="F61" s="115">
        <v>27</v>
      </c>
      <c r="G61" s="115">
        <v>38</v>
      </c>
      <c r="H61" s="116">
        <v>39</v>
      </c>
    </row>
    <row r="62" spans="2:8" ht="45.75" customHeight="1" thickBot="1" x14ac:dyDescent="0.2">
      <c r="B62" s="117"/>
      <c r="C62" s="1264" t="s">
        <v>570</v>
      </c>
      <c r="D62" s="1265"/>
      <c r="E62" s="1266"/>
      <c r="F62" s="118">
        <v>17</v>
      </c>
      <c r="G62" s="118">
        <v>17</v>
      </c>
      <c r="H62" s="119">
        <v>17</v>
      </c>
    </row>
    <row r="63" spans="2:8" ht="52.5" customHeight="1" thickBot="1" x14ac:dyDescent="0.2">
      <c r="B63" s="120"/>
      <c r="C63" s="1267" t="s">
        <v>45</v>
      </c>
      <c r="D63" s="1267"/>
      <c r="E63" s="1268"/>
      <c r="F63" s="121">
        <v>3892</v>
      </c>
      <c r="G63" s="121">
        <v>3770</v>
      </c>
      <c r="H63" s="122">
        <v>4019</v>
      </c>
    </row>
    <row r="64" spans="2:8" ht="15" customHeight="1" x14ac:dyDescent="0.15"/>
    <row r="65" ht="0" hidden="1" customHeight="1" x14ac:dyDescent="0.15"/>
    <row r="66" ht="0" hidden="1" customHeight="1" x14ac:dyDescent="0.15"/>
  </sheetData>
  <sheetProtection algorithmName="SHA-512" hashValue="DP3E3tO7n8txaC87KdTixHf/nW7wh1HB+1+Pn6/Ia882eNKKROXAqnlRSNEm6nkVHDiuqLtHPV5INX1NV8HhMQ==" saltValue="fFD8NXbW1ww+jclAMC+L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579</v>
      </c>
      <c r="AO51" s="1293"/>
      <c r="AP51" s="1293"/>
      <c r="AQ51" s="1293"/>
      <c r="AR51" s="1293"/>
      <c r="AS51" s="1293"/>
      <c r="AT51" s="1293"/>
      <c r="AU51" s="1293"/>
      <c r="AV51" s="1293"/>
      <c r="AW51" s="1293"/>
      <c r="AX51" s="1293"/>
      <c r="AY51" s="1293"/>
      <c r="AZ51" s="1293"/>
      <c r="BA51" s="1293"/>
      <c r="BB51" s="1293" t="s">
        <v>582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148.6</v>
      </c>
      <c r="CO51" s="1276"/>
      <c r="CP51" s="1276"/>
      <c r="CQ51" s="1276"/>
      <c r="CR51" s="1276"/>
      <c r="CS51" s="1276"/>
      <c r="CT51" s="1276"/>
      <c r="CU51" s="1276"/>
      <c r="CV51" s="1276">
        <v>126</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59.1</v>
      </c>
      <c r="CO53" s="1276"/>
      <c r="CP53" s="1276"/>
      <c r="CQ53" s="1276"/>
      <c r="CR53" s="1276"/>
      <c r="CS53" s="1276"/>
      <c r="CT53" s="1276"/>
      <c r="CU53" s="1276"/>
      <c r="CV53" s="1276">
        <v>60.5</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584</v>
      </c>
      <c r="AO55" s="1290"/>
      <c r="AP55" s="1290"/>
      <c r="AQ55" s="1290"/>
      <c r="AR55" s="1290"/>
      <c r="AS55" s="1290"/>
      <c r="AT55" s="1290"/>
      <c r="AU55" s="1290"/>
      <c r="AV55" s="1290"/>
      <c r="AW55" s="1290"/>
      <c r="AX55" s="1290"/>
      <c r="AY55" s="1290"/>
      <c r="AZ55" s="1290"/>
      <c r="BA55" s="1290"/>
      <c r="BB55" s="1293" t="s">
        <v>585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579</v>
      </c>
      <c r="AO73" s="1293"/>
      <c r="AP73" s="1293"/>
      <c r="AQ73" s="1293"/>
      <c r="AR73" s="1293"/>
      <c r="AS73" s="1293"/>
      <c r="AT73" s="1293"/>
      <c r="AU73" s="1293"/>
      <c r="AV73" s="1293"/>
      <c r="AW73" s="1293"/>
      <c r="AX73" s="1293"/>
      <c r="AY73" s="1293"/>
      <c r="AZ73" s="1293"/>
      <c r="BA73" s="1293"/>
      <c r="BB73" s="1293" t="s">
        <v>580</v>
      </c>
      <c r="BC73" s="1293"/>
      <c r="BD73" s="1293"/>
      <c r="BE73" s="1293"/>
      <c r="BF73" s="1293"/>
      <c r="BG73" s="1293"/>
      <c r="BH73" s="1293"/>
      <c r="BI73" s="1293"/>
      <c r="BJ73" s="1293"/>
      <c r="BK73" s="1293"/>
      <c r="BL73" s="1293"/>
      <c r="BM73" s="1293"/>
      <c r="BN73" s="1293"/>
      <c r="BO73" s="1293"/>
      <c r="BP73" s="1276">
        <v>172.9</v>
      </c>
      <c r="BQ73" s="1276"/>
      <c r="BR73" s="1276"/>
      <c r="BS73" s="1276"/>
      <c r="BT73" s="1276"/>
      <c r="BU73" s="1276"/>
      <c r="BV73" s="1276"/>
      <c r="BW73" s="1276"/>
      <c r="BX73" s="1276">
        <v>162.1</v>
      </c>
      <c r="BY73" s="1276"/>
      <c r="BZ73" s="1276"/>
      <c r="CA73" s="1276"/>
      <c r="CB73" s="1276"/>
      <c r="CC73" s="1276"/>
      <c r="CD73" s="1276"/>
      <c r="CE73" s="1276"/>
      <c r="CF73" s="1276">
        <v>153.9</v>
      </c>
      <c r="CG73" s="1276"/>
      <c r="CH73" s="1276"/>
      <c r="CI73" s="1276"/>
      <c r="CJ73" s="1276"/>
      <c r="CK73" s="1276"/>
      <c r="CL73" s="1276"/>
      <c r="CM73" s="1276"/>
      <c r="CN73" s="1276">
        <v>148.6</v>
      </c>
      <c r="CO73" s="1276"/>
      <c r="CP73" s="1276"/>
      <c r="CQ73" s="1276"/>
      <c r="CR73" s="1276"/>
      <c r="CS73" s="1276"/>
      <c r="CT73" s="1276"/>
      <c r="CU73" s="1276"/>
      <c r="CV73" s="1276">
        <v>126</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587</v>
      </c>
      <c r="BC75" s="1293"/>
      <c r="BD75" s="1293"/>
      <c r="BE75" s="1293"/>
      <c r="BF75" s="1293"/>
      <c r="BG75" s="1293"/>
      <c r="BH75" s="1293"/>
      <c r="BI75" s="1293"/>
      <c r="BJ75" s="1293"/>
      <c r="BK75" s="1293"/>
      <c r="BL75" s="1293"/>
      <c r="BM75" s="1293"/>
      <c r="BN75" s="1293"/>
      <c r="BO75" s="1293"/>
      <c r="BP75" s="1276">
        <v>20.399999999999999</v>
      </c>
      <c r="BQ75" s="1276"/>
      <c r="BR75" s="1276"/>
      <c r="BS75" s="1276"/>
      <c r="BT75" s="1276"/>
      <c r="BU75" s="1276"/>
      <c r="BV75" s="1276"/>
      <c r="BW75" s="1276"/>
      <c r="BX75" s="1276">
        <v>19.7</v>
      </c>
      <c r="BY75" s="1276"/>
      <c r="BZ75" s="1276"/>
      <c r="CA75" s="1276"/>
      <c r="CB75" s="1276"/>
      <c r="CC75" s="1276"/>
      <c r="CD75" s="1276"/>
      <c r="CE75" s="1276"/>
      <c r="CF75" s="1276">
        <v>19.2</v>
      </c>
      <c r="CG75" s="1276"/>
      <c r="CH75" s="1276"/>
      <c r="CI75" s="1276"/>
      <c r="CJ75" s="1276"/>
      <c r="CK75" s="1276"/>
      <c r="CL75" s="1276"/>
      <c r="CM75" s="1276"/>
      <c r="CN75" s="1276">
        <v>19</v>
      </c>
      <c r="CO75" s="1276"/>
      <c r="CP75" s="1276"/>
      <c r="CQ75" s="1276"/>
      <c r="CR75" s="1276"/>
      <c r="CS75" s="1276"/>
      <c r="CT75" s="1276"/>
      <c r="CU75" s="1276"/>
      <c r="CV75" s="1276">
        <v>18.399999999999999</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588</v>
      </c>
      <c r="AO77" s="1290"/>
      <c r="AP77" s="1290"/>
      <c r="AQ77" s="1290"/>
      <c r="AR77" s="1290"/>
      <c r="AS77" s="1290"/>
      <c r="AT77" s="1290"/>
      <c r="AU77" s="1290"/>
      <c r="AV77" s="1290"/>
      <c r="AW77" s="1290"/>
      <c r="AX77" s="1290"/>
      <c r="AY77" s="1290"/>
      <c r="AZ77" s="1290"/>
      <c r="BA77" s="1290"/>
      <c r="BB77" s="1293" t="s">
        <v>589</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587</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y9n+F9imXBm9zmkmG2OnsLihyqbVPwjenjVSu8LmQLJbEUDONdhyUts03A+PhKjQbHV3ymEV+eI5CYlrgMUwA==" saltValue="zWm6CCSdAIHA3DKCrr3B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Rr8qo2pXlaDQLhrh+//KtfY7tHrlEurC6O4vDH9oNKPQXO5J/2tPapJWgmpJJETaO1XQVhRdKREFoW5Nyrp+g==" saltValue="fK5nuYU+eP1JSXAc4+EV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mpq2lvgliHVD6BBfjwFaSnnJOy6fuWj6xmSSMu+amkAudgFMb3Xc0R/nia4eh9KWvH2SiDyggxCerstw3cAQ==" saltValue="9PdTL8u5DTWu2wmX65+A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30019</v>
      </c>
      <c r="E3" s="141"/>
      <c r="F3" s="142">
        <v>63956</v>
      </c>
      <c r="G3" s="143"/>
      <c r="H3" s="144"/>
    </row>
    <row r="4" spans="1:8" x14ac:dyDescent="0.15">
      <c r="A4" s="145"/>
      <c r="B4" s="146"/>
      <c r="C4" s="147"/>
      <c r="D4" s="148">
        <v>13292</v>
      </c>
      <c r="E4" s="149"/>
      <c r="F4" s="150">
        <v>29239</v>
      </c>
      <c r="G4" s="151"/>
      <c r="H4" s="152"/>
    </row>
    <row r="5" spans="1:8" x14ac:dyDescent="0.15">
      <c r="A5" s="133" t="s">
        <v>536</v>
      </c>
      <c r="B5" s="138"/>
      <c r="C5" s="139"/>
      <c r="D5" s="140">
        <v>32006</v>
      </c>
      <c r="E5" s="141"/>
      <c r="F5" s="142">
        <v>66255</v>
      </c>
      <c r="G5" s="143"/>
      <c r="H5" s="144"/>
    </row>
    <row r="6" spans="1:8" x14ac:dyDescent="0.15">
      <c r="A6" s="145"/>
      <c r="B6" s="146"/>
      <c r="C6" s="147"/>
      <c r="D6" s="148">
        <v>22161</v>
      </c>
      <c r="E6" s="149"/>
      <c r="F6" s="150">
        <v>31822</v>
      </c>
      <c r="G6" s="151"/>
      <c r="H6" s="152"/>
    </row>
    <row r="7" spans="1:8" x14ac:dyDescent="0.15">
      <c r="A7" s="133" t="s">
        <v>537</v>
      </c>
      <c r="B7" s="138"/>
      <c r="C7" s="139"/>
      <c r="D7" s="140">
        <v>36220</v>
      </c>
      <c r="E7" s="141"/>
      <c r="F7" s="142">
        <v>47278</v>
      </c>
      <c r="G7" s="143"/>
      <c r="H7" s="144"/>
    </row>
    <row r="8" spans="1:8" x14ac:dyDescent="0.15">
      <c r="A8" s="145"/>
      <c r="B8" s="146"/>
      <c r="C8" s="147"/>
      <c r="D8" s="148">
        <v>26370</v>
      </c>
      <c r="E8" s="149"/>
      <c r="F8" s="150">
        <v>24096</v>
      </c>
      <c r="G8" s="151"/>
      <c r="H8" s="152"/>
    </row>
    <row r="9" spans="1:8" x14ac:dyDescent="0.15">
      <c r="A9" s="133" t="s">
        <v>538</v>
      </c>
      <c r="B9" s="138"/>
      <c r="C9" s="139"/>
      <c r="D9" s="140">
        <v>29809</v>
      </c>
      <c r="E9" s="141"/>
      <c r="F9" s="142">
        <v>44504</v>
      </c>
      <c r="G9" s="143"/>
      <c r="H9" s="144"/>
    </row>
    <row r="10" spans="1:8" x14ac:dyDescent="0.15">
      <c r="A10" s="145"/>
      <c r="B10" s="146"/>
      <c r="C10" s="147"/>
      <c r="D10" s="148">
        <v>24565</v>
      </c>
      <c r="E10" s="149"/>
      <c r="F10" s="150">
        <v>25876</v>
      </c>
      <c r="G10" s="151"/>
      <c r="H10" s="152"/>
    </row>
    <row r="11" spans="1:8" x14ac:dyDescent="0.15">
      <c r="A11" s="133" t="s">
        <v>539</v>
      </c>
      <c r="B11" s="138"/>
      <c r="C11" s="139"/>
      <c r="D11" s="140">
        <v>22798</v>
      </c>
      <c r="E11" s="141"/>
      <c r="F11" s="142">
        <v>47820</v>
      </c>
      <c r="G11" s="143"/>
      <c r="H11" s="144"/>
    </row>
    <row r="12" spans="1:8" x14ac:dyDescent="0.15">
      <c r="A12" s="145"/>
      <c r="B12" s="146"/>
      <c r="C12" s="153"/>
      <c r="D12" s="148">
        <v>16576</v>
      </c>
      <c r="E12" s="149"/>
      <c r="F12" s="150">
        <v>25855</v>
      </c>
      <c r="G12" s="151"/>
      <c r="H12" s="152"/>
    </row>
    <row r="13" spans="1:8" x14ac:dyDescent="0.15">
      <c r="A13" s="133"/>
      <c r="B13" s="138"/>
      <c r="C13" s="154"/>
      <c r="D13" s="155">
        <v>30170</v>
      </c>
      <c r="E13" s="156"/>
      <c r="F13" s="157">
        <v>53963</v>
      </c>
      <c r="G13" s="158"/>
      <c r="H13" s="144"/>
    </row>
    <row r="14" spans="1:8" x14ac:dyDescent="0.15">
      <c r="A14" s="145"/>
      <c r="B14" s="146"/>
      <c r="C14" s="147"/>
      <c r="D14" s="148">
        <v>20593</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3.12</v>
      </c>
      <c r="C19" s="159">
        <f>ROUND(VALUE(SUBSTITUTE(実質収支比率等に係る経年分析!G$48,"▲","-")),2)</f>
        <v>3.32</v>
      </c>
      <c r="D19" s="159">
        <f>ROUND(VALUE(SUBSTITUTE(実質収支比率等に係る経年分析!H$48,"▲","-")),2)</f>
        <v>2.48</v>
      </c>
      <c r="E19" s="159">
        <f>ROUND(VALUE(SUBSTITUTE(実質収支比率等に係る経年分析!I$48,"▲","-")),2)</f>
        <v>2.11</v>
      </c>
      <c r="F19" s="159">
        <f>ROUND(VALUE(SUBSTITUTE(実質収支比率等に係る経年分析!J$48,"▲","-")),2)</f>
        <v>2.02</v>
      </c>
    </row>
    <row r="20" spans="1:11" x14ac:dyDescent="0.15">
      <c r="A20" s="159" t="s">
        <v>49</v>
      </c>
      <c r="B20" s="159">
        <f>ROUND(VALUE(SUBSTITUTE(実質収支比率等に係る経年分析!F$47,"▲","-")),2)</f>
        <v>5.23</v>
      </c>
      <c r="C20" s="159">
        <f>ROUND(VALUE(SUBSTITUTE(実質収支比率等に係る経年分析!G$47,"▲","-")),2)</f>
        <v>3.98</v>
      </c>
      <c r="D20" s="159">
        <f>ROUND(VALUE(SUBSTITUTE(実質収支比率等に係る経年分析!H$47,"▲","-")),2)</f>
        <v>6.89</v>
      </c>
      <c r="E20" s="159">
        <f>ROUND(VALUE(SUBSTITUTE(実質収支比率等に係る経年分析!I$47,"▲","-")),2)</f>
        <v>7.44</v>
      </c>
      <c r="F20" s="159">
        <f>ROUND(VALUE(SUBSTITUTE(実質収支比率等に係る経年分析!J$47,"▲","-")),2)</f>
        <v>7.79</v>
      </c>
    </row>
    <row r="21" spans="1:11" x14ac:dyDescent="0.15">
      <c r="A21" s="159" t="s">
        <v>50</v>
      </c>
      <c r="B21" s="159">
        <f>IF(ISNUMBER(VALUE(SUBSTITUTE(実質収支比率等に係る経年分析!F$49,"▲","-"))),ROUND(VALUE(SUBSTITUTE(実質収支比率等に係る経年分析!F$49,"▲","-")),2),NA())</f>
        <v>3.55</v>
      </c>
      <c r="C21" s="159">
        <f>IF(ISNUMBER(VALUE(SUBSTITUTE(実質収支比率等に係る経年分析!G$49,"▲","-"))),ROUND(VALUE(SUBSTITUTE(実質収支比率等に係る経年分析!G$49,"▲","-")),2),NA())</f>
        <v>-2.84</v>
      </c>
      <c r="D21" s="159">
        <f>IF(ISNUMBER(VALUE(SUBSTITUTE(実質収支比率等に係る経年分析!H$49,"▲","-"))),ROUND(VALUE(SUBSTITUTE(実質収支比率等に係る経年分析!H$49,"▲","-")),2),NA())</f>
        <v>0.71</v>
      </c>
      <c r="E21" s="159">
        <f>IF(ISNUMBER(VALUE(SUBSTITUTE(実質収支比率等に係る経年分析!I$49,"▲","-"))),ROUND(VALUE(SUBSTITUTE(実質収支比率等に係る経年分析!I$49,"▲","-")),2),NA())</f>
        <v>0.46</v>
      </c>
      <c r="F21" s="159">
        <f>IF(ISNUMBER(VALUE(SUBSTITUTE(実質収支比率等に係る経年分析!J$49,"▲","-"))),ROUND(VALUE(SUBSTITUTE(実質収支比率等に係る経年分析!J$49,"▲","-")),2),NA())</f>
        <v>1.28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介護保険特別会計（一般会計等）</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0.56000000000000005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0.56999999999999995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1.05</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1.1599999999999999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2.0699999999999998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2.4900000000000002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20.260000000000002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19.87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2241</v>
      </c>
      <c r="E42" s="161"/>
      <c r="F42" s="161"/>
      <c r="G42" s="161">
        <f>'実質公債費比率（分子）の構造'!L$52</f>
        <v>2258</v>
      </c>
      <c r="H42" s="161"/>
      <c r="I42" s="161"/>
      <c r="J42" s="161">
        <f>'実質公債費比率（分子）の構造'!M$52</f>
        <v>2106</v>
      </c>
      <c r="K42" s="161"/>
      <c r="L42" s="161"/>
      <c r="M42" s="161">
        <f>'実質公債費比率（分子）の構造'!N$52</f>
        <v>1996</v>
      </c>
      <c r="N42" s="161"/>
      <c r="O42" s="161"/>
      <c r="P42" s="161">
        <f>'実質公債費比率（分子）の構造'!O$52</f>
        <v>1942</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2</v>
      </c>
      <c r="L43" s="161"/>
      <c r="M43" s="161"/>
      <c r="N43" s="161">
        <f>'実質公債費比率（分子）の構造'!O$51</f>
        <v>0</v>
      </c>
      <c r="O43" s="161"/>
      <c r="P43" s="161"/>
    </row>
    <row r="44" spans="1:16" x14ac:dyDescent="0.15">
      <c r="A44" s="161" t="s">
        <v>59</v>
      </c>
      <c r="B44" s="161">
        <f>'実質公債費比率（分子）の構造'!K$50</f>
        <v>67</v>
      </c>
      <c r="C44" s="161"/>
      <c r="D44" s="161"/>
      <c r="E44" s="161">
        <f>'実質公債費比率（分子）の構造'!L$50</f>
        <v>67</v>
      </c>
      <c r="F44" s="161"/>
      <c r="G44" s="161"/>
      <c r="H44" s="161">
        <f>'実質公債費比率（分子）の構造'!M$50</f>
        <v>67</v>
      </c>
      <c r="I44" s="161"/>
      <c r="J44" s="161"/>
      <c r="K44" s="161">
        <f>'実質公債費比率（分子）の構造'!N$50</f>
        <v>66</v>
      </c>
      <c r="L44" s="161"/>
      <c r="M44" s="161"/>
      <c r="N44" s="161">
        <f>'実質公債費比率（分子）の構造'!O$50</f>
        <v>66</v>
      </c>
      <c r="O44" s="161"/>
      <c r="P44" s="161"/>
    </row>
    <row r="45" spans="1:16" x14ac:dyDescent="0.15">
      <c r="A45" s="161" t="s">
        <v>60</v>
      </c>
      <c r="B45" s="161">
        <f>'実質公債費比率（分子）の構造'!K$49</f>
        <v>210</v>
      </c>
      <c r="C45" s="161"/>
      <c r="D45" s="161"/>
      <c r="E45" s="161">
        <f>'実質公債費比率（分子）の構造'!L$49</f>
        <v>207</v>
      </c>
      <c r="F45" s="161"/>
      <c r="G45" s="161"/>
      <c r="H45" s="161">
        <f>'実質公債費比率（分子）の構造'!M$49</f>
        <v>213</v>
      </c>
      <c r="I45" s="161"/>
      <c r="J45" s="161"/>
      <c r="K45" s="161">
        <f>'実質公債費比率（分子）の構造'!N$49</f>
        <v>184</v>
      </c>
      <c r="L45" s="161"/>
      <c r="M45" s="161"/>
      <c r="N45" s="161">
        <f>'実質公債費比率（分子）の構造'!O$49</f>
        <v>154</v>
      </c>
      <c r="O45" s="161"/>
      <c r="P45" s="161"/>
    </row>
    <row r="46" spans="1:16" x14ac:dyDescent="0.15">
      <c r="A46" s="161" t="s">
        <v>61</v>
      </c>
      <c r="B46" s="161">
        <f>'実質公債費比率（分子）の構造'!K$48</f>
        <v>318</v>
      </c>
      <c r="C46" s="161"/>
      <c r="D46" s="161"/>
      <c r="E46" s="161">
        <f>'実質公債費比率（分子）の構造'!L$48</f>
        <v>321</v>
      </c>
      <c r="F46" s="161"/>
      <c r="G46" s="161"/>
      <c r="H46" s="161">
        <f>'実質公債費比率（分子）の構造'!M$48</f>
        <v>365</v>
      </c>
      <c r="I46" s="161"/>
      <c r="J46" s="161"/>
      <c r="K46" s="161">
        <f>'実質公債費比率（分子）の構造'!N$48</f>
        <v>388</v>
      </c>
      <c r="L46" s="161"/>
      <c r="M46" s="161"/>
      <c r="N46" s="161">
        <f>'実質公債費比率（分子）の構造'!O$48</f>
        <v>326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4095</v>
      </c>
      <c r="C49" s="161"/>
      <c r="D49" s="161"/>
      <c r="E49" s="161">
        <f>'実質公債費比率（分子）の構造'!L$45</f>
        <v>4024</v>
      </c>
      <c r="F49" s="161"/>
      <c r="G49" s="161"/>
      <c r="H49" s="161">
        <f>'実質公債費比率（分子）の構造'!M$45</f>
        <v>3849</v>
      </c>
      <c r="I49" s="161"/>
      <c r="J49" s="161"/>
      <c r="K49" s="161">
        <f>'実質公債費比率（分子）の構造'!N$45</f>
        <v>3757</v>
      </c>
      <c r="L49" s="161"/>
      <c r="M49" s="161"/>
      <c r="N49" s="161">
        <f>'実質公債費比率（分子）の構造'!O$45</f>
        <v>3638</v>
      </c>
      <c r="O49" s="161"/>
      <c r="P49" s="161"/>
    </row>
    <row r="50" spans="1:16" x14ac:dyDescent="0.15">
      <c r="A50" s="161" t="s">
        <v>65</v>
      </c>
      <c r="B50" s="161" t="e">
        <f>NA()</f>
        <v>#N/A</v>
      </c>
      <c r="C50" s="161">
        <f>IF(ISNUMBER('実質公債費比率（分子）の構造'!K$53),'実質公債費比率（分子）の構造'!K$53,NA())</f>
        <v>2450</v>
      </c>
      <c r="D50" s="161" t="e">
        <f>NA()</f>
        <v>#N/A</v>
      </c>
      <c r="E50" s="161" t="e">
        <f>NA()</f>
        <v>#N/A</v>
      </c>
      <c r="F50" s="161">
        <f>IF(ISNUMBER('実質公債費比率（分子）の構造'!L$53),'実質公債費比率（分子）の構造'!L$53,NA())</f>
        <v>2362</v>
      </c>
      <c r="G50" s="161" t="e">
        <f>NA()</f>
        <v>#N/A</v>
      </c>
      <c r="H50" s="161" t="e">
        <f>NA()</f>
        <v>#N/A</v>
      </c>
      <c r="I50" s="161">
        <f>IF(ISNUMBER('実質公債費比率（分子）の構造'!M$53),'実質公債費比率（分子）の構造'!M$53,NA())</f>
        <v>2389</v>
      </c>
      <c r="J50" s="161" t="e">
        <f>NA()</f>
        <v>#N/A</v>
      </c>
      <c r="K50" s="161" t="e">
        <f>NA()</f>
        <v>#N/A</v>
      </c>
      <c r="L50" s="161">
        <f>IF(ISNUMBER('実質公債費比率（分子）の構造'!N$53),'実質公債費比率（分子）の構造'!N$53,NA())</f>
        <v>2401</v>
      </c>
      <c r="M50" s="161" t="e">
        <f>NA()</f>
        <v>#N/A</v>
      </c>
      <c r="N50" s="161" t="e">
        <f>NA()</f>
        <v>#N/A</v>
      </c>
      <c r="O50" s="161">
        <f>IF(ISNUMBER('実質公債費比率（分子）の構造'!O$53),'実質公債費比率（分子）の構造'!O$53,NA())</f>
        <v>2242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22988</v>
      </c>
      <c r="E56" s="160"/>
      <c r="F56" s="160"/>
      <c r="G56" s="160">
        <f>'将来負担比率（分子）の構造'!J$52</f>
        <v>23230</v>
      </c>
      <c r="H56" s="160"/>
      <c r="I56" s="160"/>
      <c r="J56" s="160">
        <f>'将来負担比率（分子）の構造'!K$52</f>
        <v>23231</v>
      </c>
      <c r="K56" s="160"/>
      <c r="L56" s="160"/>
      <c r="M56" s="160">
        <f>'将来負担比率（分子）の構造'!L$52</f>
        <v>22586</v>
      </c>
      <c r="N56" s="160"/>
      <c r="O56" s="160"/>
      <c r="P56" s="160">
        <f>'将来負担比率（分子）の構造'!M$52</f>
        <v>22465</v>
      </c>
    </row>
    <row r="57" spans="1:16" x14ac:dyDescent="0.15">
      <c r="A57" s="160" t="s">
        <v>36</v>
      </c>
      <c r="B57" s="160"/>
      <c r="C57" s="160"/>
      <c r="D57" s="160">
        <f>'将来負担比率（分子）の構造'!I$51</f>
        <v>151</v>
      </c>
      <c r="E57" s="160"/>
      <c r="F57" s="160"/>
      <c r="G57" s="160">
        <f>'将来負担比率（分子）の構造'!J$51</f>
        <v>77</v>
      </c>
      <c r="H57" s="160"/>
      <c r="I57" s="160"/>
      <c r="J57" s="160">
        <f>'将来負担比率（分子）の構造'!K$51</f>
        <v>50</v>
      </c>
      <c r="K57" s="160"/>
      <c r="L57" s="160"/>
      <c r="M57" s="160">
        <f>'将来負担比率（分子）の構造'!L$51</f>
        <v>42</v>
      </c>
      <c r="N57" s="160"/>
      <c r="O57" s="160"/>
      <c r="P57" s="160">
        <f>'将来負担比率（分子）の構造'!M$51</f>
        <v>768</v>
      </c>
    </row>
    <row r="58" spans="1:16" x14ac:dyDescent="0.15">
      <c r="A58" s="160" t="s">
        <v>35</v>
      </c>
      <c r="B58" s="160"/>
      <c r="C58" s="160"/>
      <c r="D58" s="160">
        <f>'将来負担比率（分子）の構造'!I$50</f>
        <v>2921</v>
      </c>
      <c r="E58" s="160"/>
      <c r="F58" s="160"/>
      <c r="G58" s="160">
        <f>'将来負担比率（分子）の構造'!J$50</f>
        <v>3427</v>
      </c>
      <c r="H58" s="160"/>
      <c r="I58" s="160"/>
      <c r="J58" s="160">
        <f>'将来負担比率（分子）の構造'!K$50</f>
        <v>4406</v>
      </c>
      <c r="K58" s="160"/>
      <c r="L58" s="160"/>
      <c r="M58" s="160">
        <f>'将来負担比率（分子）の構造'!L$50</f>
        <v>4512</v>
      </c>
      <c r="N58" s="160"/>
      <c r="O58" s="160"/>
      <c r="P58" s="160">
        <f>'将来負担比率（分子）の構造'!M$50</f>
        <v>5102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4358</v>
      </c>
      <c r="C62" s="160"/>
      <c r="D62" s="160"/>
      <c r="E62" s="160">
        <f>'将来負担比率（分子）の構造'!J$45</f>
        <v>4000</v>
      </c>
      <c r="F62" s="160"/>
      <c r="G62" s="160"/>
      <c r="H62" s="160">
        <f>'将来負担比率（分子）の構造'!K$45</f>
        <v>3669</v>
      </c>
      <c r="I62" s="160"/>
      <c r="J62" s="160"/>
      <c r="K62" s="160">
        <f>'将来負担比率（分子）の構造'!L$45</f>
        <v>3305</v>
      </c>
      <c r="L62" s="160"/>
      <c r="M62" s="160"/>
      <c r="N62" s="160">
        <f>'将来負担比率（分子）の構造'!M$45</f>
        <v>3250</v>
      </c>
      <c r="O62" s="160"/>
      <c r="P62" s="160"/>
    </row>
    <row r="63" spans="1:16" x14ac:dyDescent="0.15">
      <c r="A63" s="160" t="s">
        <v>28</v>
      </c>
      <c r="B63" s="160">
        <f>'将来負担比率（分子）の構造'!I$44</f>
        <v>1055</v>
      </c>
      <c r="C63" s="160"/>
      <c r="D63" s="160"/>
      <c r="E63" s="160">
        <f>'将来負担比率（分子）の構造'!J$44</f>
        <v>1070</v>
      </c>
      <c r="F63" s="160"/>
      <c r="G63" s="160"/>
      <c r="H63" s="160">
        <f>'将来負担比率（分子）の構造'!K$44</f>
        <v>981</v>
      </c>
      <c r="I63" s="160"/>
      <c r="J63" s="160"/>
      <c r="K63" s="160">
        <f>'将来負担比率（分子）の構造'!L$44</f>
        <v>813</v>
      </c>
      <c r="L63" s="160"/>
      <c r="M63" s="160"/>
      <c r="N63" s="160">
        <f>'将来負担比率（分子）の構造'!M$44</f>
        <v>653</v>
      </c>
      <c r="O63" s="160"/>
      <c r="P63" s="160"/>
    </row>
    <row r="64" spans="1:16" x14ac:dyDescent="0.15">
      <c r="A64" s="160" t="s">
        <v>27</v>
      </c>
      <c r="B64" s="160">
        <f>'将来負担比率（分子）の構造'!I$43</f>
        <v>5386</v>
      </c>
      <c r="C64" s="160"/>
      <c r="D64" s="160"/>
      <c r="E64" s="160">
        <f>'将来負担比率（分子）の構造'!J$43</f>
        <v>5698</v>
      </c>
      <c r="F64" s="160"/>
      <c r="G64" s="160"/>
      <c r="H64" s="160">
        <f>'将来負担比率（分子）の構造'!K$43</f>
        <v>6331</v>
      </c>
      <c r="I64" s="160"/>
      <c r="J64" s="160"/>
      <c r="K64" s="160">
        <f>'将来負担比率（分子）の構造'!L$43</f>
        <v>6622</v>
      </c>
      <c r="L64" s="160"/>
      <c r="M64" s="160"/>
      <c r="N64" s="160">
        <f>'将来負担比率（分子）の構造'!M$43</f>
        <v>6981</v>
      </c>
      <c r="O64" s="160"/>
      <c r="P64" s="160"/>
    </row>
    <row r="65" spans="1:16" x14ac:dyDescent="0.15">
      <c r="A65" s="160" t="s">
        <v>26</v>
      </c>
      <c r="B65" s="160">
        <f>'将来負担比率（分子）の構造'!I$42</f>
        <v>102</v>
      </c>
      <c r="C65" s="160"/>
      <c r="D65" s="160"/>
      <c r="E65" s="160">
        <f>'将来負担比率（分子）の構造'!J$42</f>
        <v>77</v>
      </c>
      <c r="F65" s="160"/>
      <c r="G65" s="160"/>
      <c r="H65" s="160">
        <f>'将来負担比率（分子）の構造'!K$42</f>
        <v>76</v>
      </c>
      <c r="I65" s="160"/>
      <c r="J65" s="160"/>
      <c r="K65" s="160">
        <f>'将来負担比率（分子）の構造'!L$42</f>
        <v>25</v>
      </c>
      <c r="L65" s="160"/>
      <c r="M65" s="160"/>
      <c r="N65" s="160" t="str">
        <f>'将来負担比率（分子）の構造'!M$42</f>
        <v>-</v>
      </c>
      <c r="O65" s="160"/>
      <c r="P65" s="160"/>
    </row>
    <row r="66" spans="1:16" x14ac:dyDescent="0.15">
      <c r="A66" s="160" t="s">
        <v>25</v>
      </c>
      <c r="B66" s="160">
        <f>'将来負担比率（分子）の構造'!I$41</f>
        <v>36675</v>
      </c>
      <c r="C66" s="160"/>
      <c r="D66" s="160"/>
      <c r="E66" s="160">
        <f>'将来負担比率（分子）の構造'!J$41</f>
        <v>35819</v>
      </c>
      <c r="F66" s="160"/>
      <c r="G66" s="160"/>
      <c r="H66" s="160">
        <f>'将来負担比率（分子）の構造'!K$41</f>
        <v>36038</v>
      </c>
      <c r="I66" s="160"/>
      <c r="J66" s="160"/>
      <c r="K66" s="160">
        <f>'将来負担比率（分子）の構造'!L$41</f>
        <v>35306</v>
      </c>
      <c r="L66" s="160"/>
      <c r="M66" s="160"/>
      <c r="N66" s="160">
        <f>'将来負担比率（分子）の構造'!M$41</f>
        <v>33683</v>
      </c>
      <c r="O66" s="160"/>
      <c r="P66" s="160"/>
    </row>
    <row r="67" spans="1:16" x14ac:dyDescent="0.15">
      <c r="A67" s="160" t="s">
        <v>69</v>
      </c>
      <c r="B67" s="160" t="e">
        <f>NA()</f>
        <v>#N/A</v>
      </c>
      <c r="C67" s="160">
        <f>IF(ISNUMBER('将来負担比率（分子）の構造'!I$53), IF('将来負担比率（分子）の構造'!I$53 &lt; 0, 0, '将来負担比率（分子）の構造'!I$53), NA())</f>
        <v>21515</v>
      </c>
      <c r="D67" s="160" t="e">
        <f>NA()</f>
        <v>#N/A</v>
      </c>
      <c r="E67" s="160" t="e">
        <f>NA()</f>
        <v>#N/A</v>
      </c>
      <c r="F67" s="160">
        <f>IF(ISNUMBER('将来負担比率（分子）の構造'!J$53), IF('将来負担比率（分子）の構造'!J$53 &lt; 0, 0, '将来負担比率（分子）の構造'!J$53), NA())</f>
        <v>19929</v>
      </c>
      <c r="G67" s="160" t="e">
        <f>NA()</f>
        <v>#N/A</v>
      </c>
      <c r="H67" s="160" t="e">
        <f>NA()</f>
        <v>#N/A</v>
      </c>
      <c r="I67" s="160">
        <f>IF(ISNUMBER('将来負担比率（分子）の構造'!K$53), IF('将来負担比率（分子）の構造'!K$53 &lt; 0, 0, '将来負担比率（分子）の構造'!K$53), NA())</f>
        <v>19410</v>
      </c>
      <c r="J67" s="160" t="e">
        <f>NA()</f>
        <v>#N/A</v>
      </c>
      <c r="K67" s="160" t="e">
        <f>NA()</f>
        <v>#N/A</v>
      </c>
      <c r="L67" s="160">
        <f>IF(ISNUMBER('将来負担比率（分子）の構造'!L$53), IF('将来負担比率（分子）の構造'!L$53 &lt; 0, 0, '将来負担比率（分子）の構造'!L$53), NA())</f>
        <v>18930</v>
      </c>
      <c r="M67" s="160" t="e">
        <f>NA()</f>
        <v>#N/A</v>
      </c>
      <c r="N67" s="160" t="e">
        <f>NA()</f>
        <v>#N/A</v>
      </c>
      <c r="O67" s="160">
        <f>IF(ISNUMBER('将来負担比率（分子）の構造'!M$53), IF('将来負担比率（分子）の構造'!M$53 &lt; 0, 0, '将来負担比率（分子）の構造'!M$53), NA())</f>
        <v>16232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1012</v>
      </c>
      <c r="C72" s="164">
        <f>基金残高に係る経年分析!G55</f>
        <v>1096</v>
      </c>
      <c r="D72" s="164">
        <f>基金残高に係る経年分析!H55</f>
        <v>1153</v>
      </c>
    </row>
    <row r="73" spans="1:16" x14ac:dyDescent="0.15">
      <c r="A73" s="163" t="s">
        <v>72</v>
      </c>
      <c r="B73" s="164">
        <f>基金残高に係る経年分析!F56</f>
        <v>225</v>
      </c>
      <c r="C73" s="164">
        <f>基金残高に係る経年分析!G56</f>
        <v>229</v>
      </c>
      <c r="D73" s="164">
        <f>基金残高に係る経年分析!H56</f>
        <v>229</v>
      </c>
    </row>
    <row r="74" spans="1:16" x14ac:dyDescent="0.15">
      <c r="A74" s="163" t="s">
        <v>73</v>
      </c>
      <c r="B74" s="164">
        <f>基金残高に係る経年分析!F57</f>
        <v>2655</v>
      </c>
      <c r="C74" s="164">
        <f>基金残高に係る経年分析!G57</f>
        <v>2445</v>
      </c>
      <c r="D74" s="164">
        <f>基金残高に係る経年分析!H57</f>
        <v>2638</v>
      </c>
    </row>
  </sheetData>
  <sheetProtection algorithmName="SHA-512" hashValue="wvSpoBxsfIqufd8NZkIXANEhfzdM67GIJcBqP+T+qQwSUKpH0gkqTq1OzArG/VatVMzFQNUmgoiIDrJv7jNz0w==" saltValue="10MgD8b4H96zxxOpCx1d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8969264</v>
      </c>
      <c r="S5" s="707"/>
      <c r="T5" s="707"/>
      <c r="U5" s="707"/>
      <c r="V5" s="707"/>
      <c r="W5" s="707"/>
      <c r="X5" s="707"/>
      <c r="Y5" s="753"/>
      <c r="Z5" s="771">
        <v>37.200000000000003</v>
      </c>
      <c r="AA5" s="771"/>
      <c r="AB5" s="771"/>
      <c r="AC5" s="771"/>
      <c r="AD5" s="772">
        <v>8969264</v>
      </c>
      <c r="AE5" s="772"/>
      <c r="AF5" s="772"/>
      <c r="AG5" s="772"/>
      <c r="AH5" s="772"/>
      <c r="AI5" s="772"/>
      <c r="AJ5" s="772"/>
      <c r="AK5" s="772"/>
      <c r="AL5" s="754">
        <v>63.2</v>
      </c>
      <c r="AM5" s="723"/>
      <c r="AN5" s="723"/>
      <c r="AO5" s="755"/>
      <c r="AP5" s="740" t="s">
        <v>218</v>
      </c>
      <c r="AQ5" s="741"/>
      <c r="AR5" s="741"/>
      <c r="AS5" s="741"/>
      <c r="AT5" s="741"/>
      <c r="AU5" s="741"/>
      <c r="AV5" s="741"/>
      <c r="AW5" s="741"/>
      <c r="AX5" s="741"/>
      <c r="AY5" s="741"/>
      <c r="AZ5" s="741"/>
      <c r="BA5" s="741"/>
      <c r="BB5" s="741"/>
      <c r="BC5" s="741"/>
      <c r="BD5" s="741"/>
      <c r="BE5" s="741"/>
      <c r="BF5" s="742"/>
      <c r="BG5" s="641">
        <v>8969264</v>
      </c>
      <c r="BH5" s="644"/>
      <c r="BI5" s="644"/>
      <c r="BJ5" s="644"/>
      <c r="BK5" s="644"/>
      <c r="BL5" s="644"/>
      <c r="BM5" s="644"/>
      <c r="BN5" s="645"/>
      <c r="BO5" s="703">
        <v>100</v>
      </c>
      <c r="BP5" s="703"/>
      <c r="BQ5" s="703"/>
      <c r="BR5" s="703"/>
      <c r="BS5" s="704">
        <v>53174</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166000</v>
      </c>
      <c r="S6" s="644"/>
      <c r="T6" s="644"/>
      <c r="U6" s="644"/>
      <c r="V6" s="644"/>
      <c r="W6" s="644"/>
      <c r="X6" s="644"/>
      <c r="Y6" s="645"/>
      <c r="Z6" s="703">
        <v>0.7</v>
      </c>
      <c r="AA6" s="703"/>
      <c r="AB6" s="703"/>
      <c r="AC6" s="703"/>
      <c r="AD6" s="704">
        <v>166000</v>
      </c>
      <c r="AE6" s="704"/>
      <c r="AF6" s="704"/>
      <c r="AG6" s="704"/>
      <c r="AH6" s="704"/>
      <c r="AI6" s="704"/>
      <c r="AJ6" s="704"/>
      <c r="AK6" s="704"/>
      <c r="AL6" s="646">
        <v>1.2</v>
      </c>
      <c r="AM6" s="647"/>
      <c r="AN6" s="647"/>
      <c r="AO6" s="705"/>
      <c r="AP6" s="638" t="s">
        <v>223</v>
      </c>
      <c r="AQ6" s="639"/>
      <c r="AR6" s="639"/>
      <c r="AS6" s="639"/>
      <c r="AT6" s="639"/>
      <c r="AU6" s="639"/>
      <c r="AV6" s="639"/>
      <c r="AW6" s="639"/>
      <c r="AX6" s="639"/>
      <c r="AY6" s="639"/>
      <c r="AZ6" s="639"/>
      <c r="BA6" s="639"/>
      <c r="BB6" s="639"/>
      <c r="BC6" s="639"/>
      <c r="BD6" s="639"/>
      <c r="BE6" s="639"/>
      <c r="BF6" s="640"/>
      <c r="BG6" s="641">
        <v>8969264</v>
      </c>
      <c r="BH6" s="644"/>
      <c r="BI6" s="644"/>
      <c r="BJ6" s="644"/>
      <c r="BK6" s="644"/>
      <c r="BL6" s="644"/>
      <c r="BM6" s="644"/>
      <c r="BN6" s="645"/>
      <c r="BO6" s="703">
        <v>100</v>
      </c>
      <c r="BP6" s="703"/>
      <c r="BQ6" s="703"/>
      <c r="BR6" s="703"/>
      <c r="BS6" s="704">
        <v>53174</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217418</v>
      </c>
      <c r="CS6" s="644"/>
      <c r="CT6" s="644"/>
      <c r="CU6" s="644"/>
      <c r="CV6" s="644"/>
      <c r="CW6" s="644"/>
      <c r="CX6" s="644"/>
      <c r="CY6" s="645"/>
      <c r="CZ6" s="754">
        <v>0.9</v>
      </c>
      <c r="DA6" s="723"/>
      <c r="DB6" s="723"/>
      <c r="DC6" s="757"/>
      <c r="DD6" s="649">
        <v>538</v>
      </c>
      <c r="DE6" s="644"/>
      <c r="DF6" s="644"/>
      <c r="DG6" s="644"/>
      <c r="DH6" s="644"/>
      <c r="DI6" s="644"/>
      <c r="DJ6" s="644"/>
      <c r="DK6" s="644"/>
      <c r="DL6" s="644"/>
      <c r="DM6" s="644"/>
      <c r="DN6" s="644"/>
      <c r="DO6" s="644"/>
      <c r="DP6" s="645"/>
      <c r="DQ6" s="649">
        <v>217418</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28307</v>
      </c>
      <c r="S7" s="644"/>
      <c r="T7" s="644"/>
      <c r="U7" s="644"/>
      <c r="V7" s="644"/>
      <c r="W7" s="644"/>
      <c r="X7" s="644"/>
      <c r="Y7" s="645"/>
      <c r="Z7" s="703">
        <v>0.1</v>
      </c>
      <c r="AA7" s="703"/>
      <c r="AB7" s="703"/>
      <c r="AC7" s="703"/>
      <c r="AD7" s="704">
        <v>28307</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4892582</v>
      </c>
      <c r="BH7" s="644"/>
      <c r="BI7" s="644"/>
      <c r="BJ7" s="644"/>
      <c r="BK7" s="644"/>
      <c r="BL7" s="644"/>
      <c r="BM7" s="644"/>
      <c r="BN7" s="645"/>
      <c r="BO7" s="703">
        <v>54.5</v>
      </c>
      <c r="BP7" s="703"/>
      <c r="BQ7" s="703"/>
      <c r="BR7" s="703"/>
      <c r="BS7" s="704">
        <v>53174</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2445126</v>
      </c>
      <c r="CS7" s="644"/>
      <c r="CT7" s="644"/>
      <c r="CU7" s="644"/>
      <c r="CV7" s="644"/>
      <c r="CW7" s="644"/>
      <c r="CX7" s="644"/>
      <c r="CY7" s="645"/>
      <c r="CZ7" s="703">
        <v>10.3</v>
      </c>
      <c r="DA7" s="703"/>
      <c r="DB7" s="703"/>
      <c r="DC7" s="703"/>
      <c r="DD7" s="649">
        <v>184962</v>
      </c>
      <c r="DE7" s="644"/>
      <c r="DF7" s="644"/>
      <c r="DG7" s="644"/>
      <c r="DH7" s="644"/>
      <c r="DI7" s="644"/>
      <c r="DJ7" s="644"/>
      <c r="DK7" s="644"/>
      <c r="DL7" s="644"/>
      <c r="DM7" s="644"/>
      <c r="DN7" s="644"/>
      <c r="DO7" s="644"/>
      <c r="DP7" s="645"/>
      <c r="DQ7" s="649">
        <v>2136257</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107911</v>
      </c>
      <c r="S8" s="644"/>
      <c r="T8" s="644"/>
      <c r="U8" s="644"/>
      <c r="V8" s="644"/>
      <c r="W8" s="644"/>
      <c r="X8" s="644"/>
      <c r="Y8" s="645"/>
      <c r="Z8" s="703">
        <v>0.4</v>
      </c>
      <c r="AA8" s="703"/>
      <c r="AB8" s="703"/>
      <c r="AC8" s="703"/>
      <c r="AD8" s="704">
        <v>107911</v>
      </c>
      <c r="AE8" s="704"/>
      <c r="AF8" s="704"/>
      <c r="AG8" s="704"/>
      <c r="AH8" s="704"/>
      <c r="AI8" s="704"/>
      <c r="AJ8" s="704"/>
      <c r="AK8" s="704"/>
      <c r="AL8" s="646">
        <v>0.8</v>
      </c>
      <c r="AM8" s="647"/>
      <c r="AN8" s="647"/>
      <c r="AO8" s="705"/>
      <c r="AP8" s="638" t="s">
        <v>229</v>
      </c>
      <c r="AQ8" s="639"/>
      <c r="AR8" s="639"/>
      <c r="AS8" s="639"/>
      <c r="AT8" s="639"/>
      <c r="AU8" s="639"/>
      <c r="AV8" s="639"/>
      <c r="AW8" s="639"/>
      <c r="AX8" s="639"/>
      <c r="AY8" s="639"/>
      <c r="AZ8" s="639"/>
      <c r="BA8" s="639"/>
      <c r="BB8" s="639"/>
      <c r="BC8" s="639"/>
      <c r="BD8" s="639"/>
      <c r="BE8" s="639"/>
      <c r="BF8" s="640"/>
      <c r="BG8" s="641">
        <v>125226</v>
      </c>
      <c r="BH8" s="644"/>
      <c r="BI8" s="644"/>
      <c r="BJ8" s="644"/>
      <c r="BK8" s="644"/>
      <c r="BL8" s="644"/>
      <c r="BM8" s="644"/>
      <c r="BN8" s="645"/>
      <c r="BO8" s="703">
        <v>1.4</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9616652</v>
      </c>
      <c r="CS8" s="644"/>
      <c r="CT8" s="644"/>
      <c r="CU8" s="644"/>
      <c r="CV8" s="644"/>
      <c r="CW8" s="644"/>
      <c r="CX8" s="644"/>
      <c r="CY8" s="645"/>
      <c r="CZ8" s="703">
        <v>40.4</v>
      </c>
      <c r="DA8" s="703"/>
      <c r="DB8" s="703"/>
      <c r="DC8" s="703"/>
      <c r="DD8" s="649">
        <v>270158</v>
      </c>
      <c r="DE8" s="644"/>
      <c r="DF8" s="644"/>
      <c r="DG8" s="644"/>
      <c r="DH8" s="644"/>
      <c r="DI8" s="644"/>
      <c r="DJ8" s="644"/>
      <c r="DK8" s="644"/>
      <c r="DL8" s="644"/>
      <c r="DM8" s="644"/>
      <c r="DN8" s="644"/>
      <c r="DO8" s="644"/>
      <c r="DP8" s="645"/>
      <c r="DQ8" s="649">
        <v>4355750</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108168</v>
      </c>
      <c r="S9" s="644"/>
      <c r="T9" s="644"/>
      <c r="U9" s="644"/>
      <c r="V9" s="644"/>
      <c r="W9" s="644"/>
      <c r="X9" s="644"/>
      <c r="Y9" s="645"/>
      <c r="Z9" s="703">
        <v>0.4</v>
      </c>
      <c r="AA9" s="703"/>
      <c r="AB9" s="703"/>
      <c r="AC9" s="703"/>
      <c r="AD9" s="704">
        <v>108168</v>
      </c>
      <c r="AE9" s="704"/>
      <c r="AF9" s="704"/>
      <c r="AG9" s="704"/>
      <c r="AH9" s="704"/>
      <c r="AI9" s="704"/>
      <c r="AJ9" s="704"/>
      <c r="AK9" s="704"/>
      <c r="AL9" s="646">
        <v>0.8</v>
      </c>
      <c r="AM9" s="647"/>
      <c r="AN9" s="647"/>
      <c r="AO9" s="705"/>
      <c r="AP9" s="638" t="s">
        <v>233</v>
      </c>
      <c r="AQ9" s="639"/>
      <c r="AR9" s="639"/>
      <c r="AS9" s="639"/>
      <c r="AT9" s="639"/>
      <c r="AU9" s="639"/>
      <c r="AV9" s="639"/>
      <c r="AW9" s="639"/>
      <c r="AX9" s="639"/>
      <c r="AY9" s="639"/>
      <c r="AZ9" s="639"/>
      <c r="BA9" s="639"/>
      <c r="BB9" s="639"/>
      <c r="BC9" s="639"/>
      <c r="BD9" s="639"/>
      <c r="BE9" s="639"/>
      <c r="BF9" s="640"/>
      <c r="BG9" s="641">
        <v>4368958</v>
      </c>
      <c r="BH9" s="644"/>
      <c r="BI9" s="644"/>
      <c r="BJ9" s="644"/>
      <c r="BK9" s="644"/>
      <c r="BL9" s="644"/>
      <c r="BM9" s="644"/>
      <c r="BN9" s="645"/>
      <c r="BO9" s="703">
        <v>48.7</v>
      </c>
      <c r="BP9" s="703"/>
      <c r="BQ9" s="703"/>
      <c r="BR9" s="703"/>
      <c r="BS9" s="649" t="s">
        <v>230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1745027</v>
      </c>
      <c r="CS9" s="644"/>
      <c r="CT9" s="644"/>
      <c r="CU9" s="644"/>
      <c r="CV9" s="644"/>
      <c r="CW9" s="644"/>
      <c r="CX9" s="644"/>
      <c r="CY9" s="645"/>
      <c r="CZ9" s="703">
        <v>7.3</v>
      </c>
      <c r="DA9" s="703"/>
      <c r="DB9" s="703"/>
      <c r="DC9" s="703"/>
      <c r="DD9" s="649">
        <v>18047</v>
      </c>
      <c r="DE9" s="644"/>
      <c r="DF9" s="644"/>
      <c r="DG9" s="644"/>
      <c r="DH9" s="644"/>
      <c r="DI9" s="644"/>
      <c r="DJ9" s="644"/>
      <c r="DK9" s="644"/>
      <c r="DL9" s="644"/>
      <c r="DM9" s="644"/>
      <c r="DN9" s="644"/>
      <c r="DO9" s="644"/>
      <c r="DP9" s="645"/>
      <c r="DQ9" s="649">
        <v>1680524</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230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126162</v>
      </c>
      <c r="BH10" s="644"/>
      <c r="BI10" s="644"/>
      <c r="BJ10" s="644"/>
      <c r="BK10" s="644"/>
      <c r="BL10" s="644"/>
      <c r="BM10" s="644"/>
      <c r="BN10" s="645"/>
      <c r="BO10" s="703">
        <v>1.4</v>
      </c>
      <c r="BP10" s="703"/>
      <c r="BQ10" s="703"/>
      <c r="BR10" s="703"/>
      <c r="BS10" s="649" t="s">
        <v>230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230</v>
      </c>
      <c r="CS10" s="644"/>
      <c r="CT10" s="644"/>
      <c r="CU10" s="644"/>
      <c r="CV10" s="644"/>
      <c r="CW10" s="644"/>
      <c r="CX10" s="644"/>
      <c r="CY10" s="645"/>
      <c r="CZ10" s="703" t="s">
        <v>230</v>
      </c>
      <c r="DA10" s="703"/>
      <c r="DB10" s="703"/>
      <c r="DC10" s="703"/>
      <c r="DD10" s="649" t="s">
        <v>230</v>
      </c>
      <c r="DE10" s="644"/>
      <c r="DF10" s="644"/>
      <c r="DG10" s="644"/>
      <c r="DH10" s="644"/>
      <c r="DI10" s="644"/>
      <c r="DJ10" s="644"/>
      <c r="DK10" s="644"/>
      <c r="DL10" s="644"/>
      <c r="DM10" s="644"/>
      <c r="DN10" s="644"/>
      <c r="DO10" s="644"/>
      <c r="DP10" s="645"/>
      <c r="DQ10" s="649" t="s">
        <v>230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230</v>
      </c>
      <c r="AE11" s="704"/>
      <c r="AF11" s="704"/>
      <c r="AG11" s="704"/>
      <c r="AH11" s="704"/>
      <c r="AI11" s="704"/>
      <c r="AJ11" s="704"/>
      <c r="AK11" s="704"/>
      <c r="AL11" s="646" t="s">
        <v>230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272236</v>
      </c>
      <c r="BH11" s="644"/>
      <c r="BI11" s="644"/>
      <c r="BJ11" s="644"/>
      <c r="BK11" s="644"/>
      <c r="BL11" s="644"/>
      <c r="BM11" s="644"/>
      <c r="BN11" s="645"/>
      <c r="BO11" s="703">
        <v>3</v>
      </c>
      <c r="BP11" s="703"/>
      <c r="BQ11" s="703"/>
      <c r="BR11" s="703"/>
      <c r="BS11" s="649">
        <v>53174</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102625</v>
      </c>
      <c r="CS11" s="644"/>
      <c r="CT11" s="644"/>
      <c r="CU11" s="644"/>
      <c r="CV11" s="644"/>
      <c r="CW11" s="644"/>
      <c r="CX11" s="644"/>
      <c r="CY11" s="645"/>
      <c r="CZ11" s="703">
        <v>0.4</v>
      </c>
      <c r="DA11" s="703"/>
      <c r="DB11" s="703"/>
      <c r="DC11" s="703"/>
      <c r="DD11" s="649" t="s">
        <v>230</v>
      </c>
      <c r="DE11" s="644"/>
      <c r="DF11" s="644"/>
      <c r="DG11" s="644"/>
      <c r="DH11" s="644"/>
      <c r="DI11" s="644"/>
      <c r="DJ11" s="644"/>
      <c r="DK11" s="644"/>
      <c r="DL11" s="644"/>
      <c r="DM11" s="644"/>
      <c r="DN11" s="644"/>
      <c r="DO11" s="644"/>
      <c r="DP11" s="645"/>
      <c r="DQ11" s="649">
        <v>77980</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1040038</v>
      </c>
      <c r="S12" s="644"/>
      <c r="T12" s="644"/>
      <c r="U12" s="644"/>
      <c r="V12" s="644"/>
      <c r="W12" s="644"/>
      <c r="X12" s="644"/>
      <c r="Y12" s="645"/>
      <c r="Z12" s="703">
        <v>4.3</v>
      </c>
      <c r="AA12" s="703"/>
      <c r="AB12" s="703"/>
      <c r="AC12" s="703"/>
      <c r="AD12" s="704">
        <v>1040038</v>
      </c>
      <c r="AE12" s="704"/>
      <c r="AF12" s="704"/>
      <c r="AG12" s="704"/>
      <c r="AH12" s="704"/>
      <c r="AI12" s="704"/>
      <c r="AJ12" s="704"/>
      <c r="AK12" s="704"/>
      <c r="AL12" s="646">
        <v>7.3</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3623963</v>
      </c>
      <c r="BH12" s="644"/>
      <c r="BI12" s="644"/>
      <c r="BJ12" s="644"/>
      <c r="BK12" s="644"/>
      <c r="BL12" s="644"/>
      <c r="BM12" s="644"/>
      <c r="BN12" s="645"/>
      <c r="BO12" s="703">
        <v>40.4</v>
      </c>
      <c r="BP12" s="703"/>
      <c r="BQ12" s="703"/>
      <c r="BR12" s="703"/>
      <c r="BS12" s="649" t="s">
        <v>230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107714</v>
      </c>
      <c r="CS12" s="644"/>
      <c r="CT12" s="644"/>
      <c r="CU12" s="644"/>
      <c r="CV12" s="644"/>
      <c r="CW12" s="644"/>
      <c r="CX12" s="644"/>
      <c r="CY12" s="645"/>
      <c r="CZ12" s="703">
        <v>0.5</v>
      </c>
      <c r="DA12" s="703"/>
      <c r="DB12" s="703"/>
      <c r="DC12" s="703"/>
      <c r="DD12" s="649">
        <v>10645</v>
      </c>
      <c r="DE12" s="644"/>
      <c r="DF12" s="644"/>
      <c r="DG12" s="644"/>
      <c r="DH12" s="644"/>
      <c r="DI12" s="644"/>
      <c r="DJ12" s="644"/>
      <c r="DK12" s="644"/>
      <c r="DL12" s="644"/>
      <c r="DM12" s="644"/>
      <c r="DN12" s="644"/>
      <c r="DO12" s="644"/>
      <c r="DP12" s="645"/>
      <c r="DQ12" s="649">
        <v>96914</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230</v>
      </c>
      <c r="S13" s="644"/>
      <c r="T13" s="644"/>
      <c r="U13" s="644"/>
      <c r="V13" s="644"/>
      <c r="W13" s="644"/>
      <c r="X13" s="644"/>
      <c r="Y13" s="645"/>
      <c r="Z13" s="703" t="s">
        <v>230</v>
      </c>
      <c r="AA13" s="703"/>
      <c r="AB13" s="703"/>
      <c r="AC13" s="703"/>
      <c r="AD13" s="704" t="s">
        <v>230</v>
      </c>
      <c r="AE13" s="704"/>
      <c r="AF13" s="704"/>
      <c r="AG13" s="704"/>
      <c r="AH13" s="704"/>
      <c r="AI13" s="704"/>
      <c r="AJ13" s="704"/>
      <c r="AK13" s="704"/>
      <c r="AL13" s="646" t="s">
        <v>230</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3623902</v>
      </c>
      <c r="BH13" s="644"/>
      <c r="BI13" s="644"/>
      <c r="BJ13" s="644"/>
      <c r="BK13" s="644"/>
      <c r="BL13" s="644"/>
      <c r="BM13" s="644"/>
      <c r="BN13" s="645"/>
      <c r="BO13" s="703">
        <v>40.4</v>
      </c>
      <c r="BP13" s="703"/>
      <c r="BQ13" s="703"/>
      <c r="BR13" s="703"/>
      <c r="BS13" s="649" t="s">
        <v>230</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1962286</v>
      </c>
      <c r="CS13" s="644"/>
      <c r="CT13" s="644"/>
      <c r="CU13" s="644"/>
      <c r="CV13" s="644"/>
      <c r="CW13" s="644"/>
      <c r="CX13" s="644"/>
      <c r="CY13" s="645"/>
      <c r="CZ13" s="703">
        <v>8.1999999999999993</v>
      </c>
      <c r="DA13" s="703"/>
      <c r="DB13" s="703"/>
      <c r="DC13" s="703"/>
      <c r="DD13" s="649">
        <v>1177267</v>
      </c>
      <c r="DE13" s="644"/>
      <c r="DF13" s="644"/>
      <c r="DG13" s="644"/>
      <c r="DH13" s="644"/>
      <c r="DI13" s="644"/>
      <c r="DJ13" s="644"/>
      <c r="DK13" s="644"/>
      <c r="DL13" s="644"/>
      <c r="DM13" s="644"/>
      <c r="DN13" s="644"/>
      <c r="DO13" s="644"/>
      <c r="DP13" s="645"/>
      <c r="DQ13" s="649">
        <v>900980</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141536</v>
      </c>
      <c r="BH14" s="644"/>
      <c r="BI14" s="644"/>
      <c r="BJ14" s="644"/>
      <c r="BK14" s="644"/>
      <c r="BL14" s="644"/>
      <c r="BM14" s="644"/>
      <c r="BN14" s="645"/>
      <c r="BO14" s="703">
        <v>1.6</v>
      </c>
      <c r="BP14" s="703"/>
      <c r="BQ14" s="703"/>
      <c r="BR14" s="703"/>
      <c r="BS14" s="649" t="s">
        <v>230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896029</v>
      </c>
      <c r="CS14" s="644"/>
      <c r="CT14" s="644"/>
      <c r="CU14" s="644"/>
      <c r="CV14" s="644"/>
      <c r="CW14" s="644"/>
      <c r="CX14" s="644"/>
      <c r="CY14" s="645"/>
      <c r="CZ14" s="703">
        <v>3.8</v>
      </c>
      <c r="DA14" s="703"/>
      <c r="DB14" s="703"/>
      <c r="DC14" s="703"/>
      <c r="DD14" s="649">
        <v>2328</v>
      </c>
      <c r="DE14" s="644"/>
      <c r="DF14" s="644"/>
      <c r="DG14" s="644"/>
      <c r="DH14" s="644"/>
      <c r="DI14" s="644"/>
      <c r="DJ14" s="644"/>
      <c r="DK14" s="644"/>
      <c r="DL14" s="644"/>
      <c r="DM14" s="644"/>
      <c r="DN14" s="644"/>
      <c r="DO14" s="644"/>
      <c r="DP14" s="645"/>
      <c r="DQ14" s="649">
        <v>884513</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54928</v>
      </c>
      <c r="S15" s="644"/>
      <c r="T15" s="644"/>
      <c r="U15" s="644"/>
      <c r="V15" s="644"/>
      <c r="W15" s="644"/>
      <c r="X15" s="644"/>
      <c r="Y15" s="645"/>
      <c r="Z15" s="703">
        <v>0.2</v>
      </c>
      <c r="AA15" s="703"/>
      <c r="AB15" s="703"/>
      <c r="AC15" s="703"/>
      <c r="AD15" s="704">
        <v>54928</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311183</v>
      </c>
      <c r="BH15" s="644"/>
      <c r="BI15" s="644"/>
      <c r="BJ15" s="644"/>
      <c r="BK15" s="644"/>
      <c r="BL15" s="644"/>
      <c r="BM15" s="644"/>
      <c r="BN15" s="645"/>
      <c r="BO15" s="703">
        <v>3.5</v>
      </c>
      <c r="BP15" s="703"/>
      <c r="BQ15" s="703"/>
      <c r="BR15" s="703"/>
      <c r="BS15" s="649" t="s">
        <v>230</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2653994</v>
      </c>
      <c r="CS15" s="644"/>
      <c r="CT15" s="644"/>
      <c r="CU15" s="644"/>
      <c r="CV15" s="644"/>
      <c r="CW15" s="644"/>
      <c r="CX15" s="644"/>
      <c r="CY15" s="645"/>
      <c r="CZ15" s="703">
        <v>11.2</v>
      </c>
      <c r="DA15" s="703"/>
      <c r="DB15" s="703"/>
      <c r="DC15" s="703"/>
      <c r="DD15" s="649">
        <v>144846</v>
      </c>
      <c r="DE15" s="644"/>
      <c r="DF15" s="644"/>
      <c r="DG15" s="644"/>
      <c r="DH15" s="644"/>
      <c r="DI15" s="644"/>
      <c r="DJ15" s="644"/>
      <c r="DK15" s="644"/>
      <c r="DL15" s="644"/>
      <c r="DM15" s="644"/>
      <c r="DN15" s="644"/>
      <c r="DO15" s="644"/>
      <c r="DP15" s="645"/>
      <c r="DQ15" s="649">
        <v>1873653</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230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230</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8500</v>
      </c>
      <c r="CS16" s="644"/>
      <c r="CT16" s="644"/>
      <c r="CU16" s="644"/>
      <c r="CV16" s="644"/>
      <c r="CW16" s="644"/>
      <c r="CX16" s="644"/>
      <c r="CY16" s="645"/>
      <c r="CZ16" s="703">
        <v>0</v>
      </c>
      <c r="DA16" s="703"/>
      <c r="DB16" s="703"/>
      <c r="DC16" s="703"/>
      <c r="DD16" s="649" t="s">
        <v>230</v>
      </c>
      <c r="DE16" s="644"/>
      <c r="DF16" s="644"/>
      <c r="DG16" s="644"/>
      <c r="DH16" s="644"/>
      <c r="DI16" s="644"/>
      <c r="DJ16" s="644"/>
      <c r="DK16" s="644"/>
      <c r="DL16" s="644"/>
      <c r="DM16" s="644"/>
      <c r="DN16" s="644"/>
      <c r="DO16" s="644"/>
      <c r="DP16" s="645"/>
      <c r="DQ16" s="649">
        <v>2358</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70009</v>
      </c>
      <c r="S17" s="644"/>
      <c r="T17" s="644"/>
      <c r="U17" s="644"/>
      <c r="V17" s="644"/>
      <c r="W17" s="644"/>
      <c r="X17" s="644"/>
      <c r="Y17" s="645"/>
      <c r="Z17" s="703">
        <v>0.3</v>
      </c>
      <c r="AA17" s="703"/>
      <c r="AB17" s="703"/>
      <c r="AC17" s="703"/>
      <c r="AD17" s="704">
        <v>70009</v>
      </c>
      <c r="AE17" s="704"/>
      <c r="AF17" s="704"/>
      <c r="AG17" s="704"/>
      <c r="AH17" s="704"/>
      <c r="AI17" s="704"/>
      <c r="AJ17" s="704"/>
      <c r="AK17" s="704"/>
      <c r="AL17" s="646">
        <v>0.5</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230</v>
      </c>
      <c r="BP17" s="703"/>
      <c r="BQ17" s="703"/>
      <c r="BR17" s="703"/>
      <c r="BS17" s="649" t="s">
        <v>230</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4033180</v>
      </c>
      <c r="CS17" s="644"/>
      <c r="CT17" s="644"/>
      <c r="CU17" s="644"/>
      <c r="CV17" s="644"/>
      <c r="CW17" s="644"/>
      <c r="CX17" s="644"/>
      <c r="CY17" s="645"/>
      <c r="CZ17" s="703">
        <v>17</v>
      </c>
      <c r="DA17" s="703"/>
      <c r="DB17" s="703"/>
      <c r="DC17" s="703"/>
      <c r="DD17" s="649" t="s">
        <v>230</v>
      </c>
      <c r="DE17" s="644"/>
      <c r="DF17" s="644"/>
      <c r="DG17" s="644"/>
      <c r="DH17" s="644"/>
      <c r="DI17" s="644"/>
      <c r="DJ17" s="644"/>
      <c r="DK17" s="644"/>
      <c r="DL17" s="644"/>
      <c r="DM17" s="644"/>
      <c r="DN17" s="644"/>
      <c r="DO17" s="644"/>
      <c r="DP17" s="645"/>
      <c r="DQ17" s="649">
        <v>3657781</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4125886</v>
      </c>
      <c r="S18" s="644"/>
      <c r="T18" s="644"/>
      <c r="U18" s="644"/>
      <c r="V18" s="644"/>
      <c r="W18" s="644"/>
      <c r="X18" s="644"/>
      <c r="Y18" s="645"/>
      <c r="Z18" s="703">
        <v>17.100000000000001</v>
      </c>
      <c r="AA18" s="703"/>
      <c r="AB18" s="703"/>
      <c r="AC18" s="703"/>
      <c r="AD18" s="704">
        <v>3534205</v>
      </c>
      <c r="AE18" s="704"/>
      <c r="AF18" s="704"/>
      <c r="AG18" s="704"/>
      <c r="AH18" s="704"/>
      <c r="AI18" s="704"/>
      <c r="AJ18" s="704"/>
      <c r="AK18" s="704"/>
      <c r="AL18" s="646">
        <v>24.9</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230</v>
      </c>
      <c r="BP18" s="703"/>
      <c r="BQ18" s="703"/>
      <c r="BR18" s="703"/>
      <c r="BS18" s="649" t="s">
        <v>230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230</v>
      </c>
      <c r="DA18" s="703"/>
      <c r="DB18" s="703"/>
      <c r="DC18" s="703"/>
      <c r="DD18" s="649" t="s">
        <v>230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3534205</v>
      </c>
      <c r="S19" s="644"/>
      <c r="T19" s="644"/>
      <c r="U19" s="644"/>
      <c r="V19" s="644"/>
      <c r="W19" s="644"/>
      <c r="X19" s="644"/>
      <c r="Y19" s="645"/>
      <c r="Z19" s="703">
        <v>14.7</v>
      </c>
      <c r="AA19" s="703"/>
      <c r="AB19" s="703"/>
      <c r="AC19" s="703"/>
      <c r="AD19" s="704">
        <v>3534205</v>
      </c>
      <c r="AE19" s="704"/>
      <c r="AF19" s="704"/>
      <c r="AG19" s="704"/>
      <c r="AH19" s="704"/>
      <c r="AI19" s="704"/>
      <c r="AJ19" s="704"/>
      <c r="AK19" s="704"/>
      <c r="AL19" s="646">
        <v>24.9</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230</v>
      </c>
      <c r="BH19" s="644"/>
      <c r="BI19" s="644"/>
      <c r="BJ19" s="644"/>
      <c r="BK19" s="644"/>
      <c r="BL19" s="644"/>
      <c r="BM19" s="644"/>
      <c r="BN19" s="645"/>
      <c r="BO19" s="703" t="s">
        <v>230</v>
      </c>
      <c r="BP19" s="703"/>
      <c r="BQ19" s="703"/>
      <c r="BR19" s="703"/>
      <c r="BS19" s="649" t="s">
        <v>230</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591681</v>
      </c>
      <c r="S20" s="644"/>
      <c r="T20" s="644"/>
      <c r="U20" s="644"/>
      <c r="V20" s="644"/>
      <c r="W20" s="644"/>
      <c r="X20" s="644"/>
      <c r="Y20" s="645"/>
      <c r="Z20" s="703">
        <v>2.5</v>
      </c>
      <c r="AA20" s="703"/>
      <c r="AB20" s="703"/>
      <c r="AC20" s="703"/>
      <c r="AD20" s="704" t="s">
        <v>230</v>
      </c>
      <c r="AE20" s="704"/>
      <c r="AF20" s="704"/>
      <c r="AG20" s="704"/>
      <c r="AH20" s="704"/>
      <c r="AI20" s="704"/>
      <c r="AJ20" s="704"/>
      <c r="AK20" s="704"/>
      <c r="AL20" s="646" t="s">
        <v>230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230</v>
      </c>
      <c r="BH20" s="644"/>
      <c r="BI20" s="644"/>
      <c r="BJ20" s="644"/>
      <c r="BK20" s="644"/>
      <c r="BL20" s="644"/>
      <c r="BM20" s="644"/>
      <c r="BN20" s="645"/>
      <c r="BO20" s="703" t="s">
        <v>230</v>
      </c>
      <c r="BP20" s="703"/>
      <c r="BQ20" s="703"/>
      <c r="BR20" s="703"/>
      <c r="BS20" s="649" t="s">
        <v>230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23788551</v>
      </c>
      <c r="CS20" s="644"/>
      <c r="CT20" s="644"/>
      <c r="CU20" s="644"/>
      <c r="CV20" s="644"/>
      <c r="CW20" s="644"/>
      <c r="CX20" s="644"/>
      <c r="CY20" s="645"/>
      <c r="CZ20" s="703">
        <v>100</v>
      </c>
      <c r="DA20" s="703"/>
      <c r="DB20" s="703"/>
      <c r="DC20" s="703"/>
      <c r="DD20" s="649">
        <v>1808791</v>
      </c>
      <c r="DE20" s="644"/>
      <c r="DF20" s="644"/>
      <c r="DG20" s="644"/>
      <c r="DH20" s="644"/>
      <c r="DI20" s="644"/>
      <c r="DJ20" s="644"/>
      <c r="DK20" s="644"/>
      <c r="DL20" s="644"/>
      <c r="DM20" s="644"/>
      <c r="DN20" s="644"/>
      <c r="DO20" s="644"/>
      <c r="DP20" s="645"/>
      <c r="DQ20" s="649">
        <v>15884128</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230</v>
      </c>
      <c r="AE21" s="704"/>
      <c r="AF21" s="704"/>
      <c r="AG21" s="704"/>
      <c r="AH21" s="704"/>
      <c r="AI21" s="704"/>
      <c r="AJ21" s="704"/>
      <c r="AK21" s="704"/>
      <c r="AL21" s="646" t="s">
        <v>230</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230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14670511</v>
      </c>
      <c r="S22" s="644"/>
      <c r="T22" s="644"/>
      <c r="U22" s="644"/>
      <c r="V22" s="644"/>
      <c r="W22" s="644"/>
      <c r="X22" s="644"/>
      <c r="Y22" s="645"/>
      <c r="Z22" s="703">
        <v>60.9</v>
      </c>
      <c r="AA22" s="703"/>
      <c r="AB22" s="703"/>
      <c r="AC22" s="703"/>
      <c r="AD22" s="704">
        <v>14078830</v>
      </c>
      <c r="AE22" s="704"/>
      <c r="AF22" s="704"/>
      <c r="AG22" s="704"/>
      <c r="AH22" s="704"/>
      <c r="AI22" s="704"/>
      <c r="AJ22" s="704"/>
      <c r="AK22" s="704"/>
      <c r="AL22" s="646">
        <v>99.2</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9851</v>
      </c>
      <c r="S23" s="644"/>
      <c r="T23" s="644"/>
      <c r="U23" s="644"/>
      <c r="V23" s="644"/>
      <c r="W23" s="644"/>
      <c r="X23" s="644"/>
      <c r="Y23" s="645"/>
      <c r="Z23" s="703">
        <v>0</v>
      </c>
      <c r="AA23" s="703"/>
      <c r="AB23" s="703"/>
      <c r="AC23" s="703"/>
      <c r="AD23" s="704">
        <v>9851</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230</v>
      </c>
      <c r="BH23" s="644"/>
      <c r="BI23" s="644"/>
      <c r="BJ23" s="644"/>
      <c r="BK23" s="644"/>
      <c r="BL23" s="644"/>
      <c r="BM23" s="644"/>
      <c r="BN23" s="645"/>
      <c r="BO23" s="703" t="s">
        <v>230</v>
      </c>
      <c r="BP23" s="703"/>
      <c r="BQ23" s="703"/>
      <c r="BR23" s="703"/>
      <c r="BS23" s="649" t="s">
        <v>230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295457</v>
      </c>
      <c r="S24" s="644"/>
      <c r="T24" s="644"/>
      <c r="U24" s="644"/>
      <c r="V24" s="644"/>
      <c r="W24" s="644"/>
      <c r="X24" s="644"/>
      <c r="Y24" s="645"/>
      <c r="Z24" s="703">
        <v>1.2</v>
      </c>
      <c r="AA24" s="703"/>
      <c r="AB24" s="703"/>
      <c r="AC24" s="703"/>
      <c r="AD24" s="704">
        <v>2150</v>
      </c>
      <c r="AE24" s="704"/>
      <c r="AF24" s="704"/>
      <c r="AG24" s="704"/>
      <c r="AH24" s="704"/>
      <c r="AI24" s="704"/>
      <c r="AJ24" s="704"/>
      <c r="AK24" s="704"/>
      <c r="AL24" s="646">
        <v>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230</v>
      </c>
      <c r="BP24" s="703"/>
      <c r="BQ24" s="703"/>
      <c r="BR24" s="703"/>
      <c r="BS24" s="649" t="s">
        <v>230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13717526</v>
      </c>
      <c r="CS24" s="707"/>
      <c r="CT24" s="707"/>
      <c r="CU24" s="707"/>
      <c r="CV24" s="707"/>
      <c r="CW24" s="707"/>
      <c r="CX24" s="707"/>
      <c r="CY24" s="753"/>
      <c r="CZ24" s="754">
        <v>57.7</v>
      </c>
      <c r="DA24" s="723"/>
      <c r="DB24" s="723"/>
      <c r="DC24" s="757"/>
      <c r="DD24" s="752">
        <v>8822350</v>
      </c>
      <c r="DE24" s="707"/>
      <c r="DF24" s="707"/>
      <c r="DG24" s="707"/>
      <c r="DH24" s="707"/>
      <c r="DI24" s="707"/>
      <c r="DJ24" s="707"/>
      <c r="DK24" s="753"/>
      <c r="DL24" s="752">
        <v>8760355</v>
      </c>
      <c r="DM24" s="707"/>
      <c r="DN24" s="707"/>
      <c r="DO24" s="707"/>
      <c r="DP24" s="707"/>
      <c r="DQ24" s="707"/>
      <c r="DR24" s="707"/>
      <c r="DS24" s="707"/>
      <c r="DT24" s="707"/>
      <c r="DU24" s="707"/>
      <c r="DV24" s="753"/>
      <c r="DW24" s="754">
        <v>57.8</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446063</v>
      </c>
      <c r="S25" s="644"/>
      <c r="T25" s="644"/>
      <c r="U25" s="644"/>
      <c r="V25" s="644"/>
      <c r="W25" s="644"/>
      <c r="X25" s="644"/>
      <c r="Y25" s="645"/>
      <c r="Z25" s="703">
        <v>1.9</v>
      </c>
      <c r="AA25" s="703"/>
      <c r="AB25" s="703"/>
      <c r="AC25" s="703"/>
      <c r="AD25" s="704">
        <v>74713</v>
      </c>
      <c r="AE25" s="704"/>
      <c r="AF25" s="704"/>
      <c r="AG25" s="704"/>
      <c r="AH25" s="704"/>
      <c r="AI25" s="704"/>
      <c r="AJ25" s="704"/>
      <c r="AK25" s="704"/>
      <c r="AL25" s="646">
        <v>0.5</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230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3808438</v>
      </c>
      <c r="CS25" s="642"/>
      <c r="CT25" s="642"/>
      <c r="CU25" s="642"/>
      <c r="CV25" s="642"/>
      <c r="CW25" s="642"/>
      <c r="CX25" s="642"/>
      <c r="CY25" s="643"/>
      <c r="CZ25" s="646">
        <v>16</v>
      </c>
      <c r="DA25" s="675"/>
      <c r="DB25" s="675"/>
      <c r="DC25" s="676"/>
      <c r="DD25" s="649">
        <v>3523852</v>
      </c>
      <c r="DE25" s="642"/>
      <c r="DF25" s="642"/>
      <c r="DG25" s="642"/>
      <c r="DH25" s="642"/>
      <c r="DI25" s="642"/>
      <c r="DJ25" s="642"/>
      <c r="DK25" s="643"/>
      <c r="DL25" s="649">
        <v>3514168</v>
      </c>
      <c r="DM25" s="642"/>
      <c r="DN25" s="642"/>
      <c r="DO25" s="642"/>
      <c r="DP25" s="642"/>
      <c r="DQ25" s="642"/>
      <c r="DR25" s="642"/>
      <c r="DS25" s="642"/>
      <c r="DT25" s="642"/>
      <c r="DU25" s="642"/>
      <c r="DV25" s="643"/>
      <c r="DW25" s="646">
        <v>23.2</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49118</v>
      </c>
      <c r="S26" s="644"/>
      <c r="T26" s="644"/>
      <c r="U26" s="644"/>
      <c r="V26" s="644"/>
      <c r="W26" s="644"/>
      <c r="X26" s="644"/>
      <c r="Y26" s="645"/>
      <c r="Z26" s="703">
        <v>0.2</v>
      </c>
      <c r="AA26" s="703"/>
      <c r="AB26" s="703"/>
      <c r="AC26" s="703"/>
      <c r="AD26" s="704" t="s">
        <v>230</v>
      </c>
      <c r="AE26" s="704"/>
      <c r="AF26" s="704"/>
      <c r="AG26" s="704"/>
      <c r="AH26" s="704"/>
      <c r="AI26" s="704"/>
      <c r="AJ26" s="704"/>
      <c r="AK26" s="704"/>
      <c r="AL26" s="646" t="s">
        <v>230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2635090</v>
      </c>
      <c r="CS26" s="644"/>
      <c r="CT26" s="644"/>
      <c r="CU26" s="644"/>
      <c r="CV26" s="644"/>
      <c r="CW26" s="644"/>
      <c r="CX26" s="644"/>
      <c r="CY26" s="645"/>
      <c r="CZ26" s="646">
        <v>11.1</v>
      </c>
      <c r="DA26" s="675"/>
      <c r="DB26" s="675"/>
      <c r="DC26" s="676"/>
      <c r="DD26" s="649">
        <v>2367924</v>
      </c>
      <c r="DE26" s="644"/>
      <c r="DF26" s="644"/>
      <c r="DG26" s="644"/>
      <c r="DH26" s="644"/>
      <c r="DI26" s="644"/>
      <c r="DJ26" s="644"/>
      <c r="DK26" s="645"/>
      <c r="DL26" s="649" t="s">
        <v>230</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3390800</v>
      </c>
      <c r="S27" s="644"/>
      <c r="T27" s="644"/>
      <c r="U27" s="644"/>
      <c r="V27" s="644"/>
      <c r="W27" s="644"/>
      <c r="X27" s="644"/>
      <c r="Y27" s="645"/>
      <c r="Z27" s="703">
        <v>14.1</v>
      </c>
      <c r="AA27" s="703"/>
      <c r="AB27" s="703"/>
      <c r="AC27" s="703"/>
      <c r="AD27" s="704" t="s">
        <v>230</v>
      </c>
      <c r="AE27" s="704"/>
      <c r="AF27" s="704"/>
      <c r="AG27" s="704"/>
      <c r="AH27" s="704"/>
      <c r="AI27" s="704"/>
      <c r="AJ27" s="704"/>
      <c r="AK27" s="704"/>
      <c r="AL27" s="646" t="s">
        <v>230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8969264</v>
      </c>
      <c r="BH27" s="644"/>
      <c r="BI27" s="644"/>
      <c r="BJ27" s="644"/>
      <c r="BK27" s="644"/>
      <c r="BL27" s="644"/>
      <c r="BM27" s="644"/>
      <c r="BN27" s="645"/>
      <c r="BO27" s="703">
        <v>100</v>
      </c>
      <c r="BP27" s="703"/>
      <c r="BQ27" s="703"/>
      <c r="BR27" s="703"/>
      <c r="BS27" s="649">
        <v>53174</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5875908</v>
      </c>
      <c r="CS27" s="642"/>
      <c r="CT27" s="642"/>
      <c r="CU27" s="642"/>
      <c r="CV27" s="642"/>
      <c r="CW27" s="642"/>
      <c r="CX27" s="642"/>
      <c r="CY27" s="643"/>
      <c r="CZ27" s="646">
        <v>24.7</v>
      </c>
      <c r="DA27" s="675"/>
      <c r="DB27" s="675"/>
      <c r="DC27" s="676"/>
      <c r="DD27" s="649">
        <v>1640717</v>
      </c>
      <c r="DE27" s="642"/>
      <c r="DF27" s="642"/>
      <c r="DG27" s="642"/>
      <c r="DH27" s="642"/>
      <c r="DI27" s="642"/>
      <c r="DJ27" s="642"/>
      <c r="DK27" s="643"/>
      <c r="DL27" s="649">
        <v>1612606</v>
      </c>
      <c r="DM27" s="642"/>
      <c r="DN27" s="642"/>
      <c r="DO27" s="642"/>
      <c r="DP27" s="642"/>
      <c r="DQ27" s="642"/>
      <c r="DR27" s="642"/>
      <c r="DS27" s="642"/>
      <c r="DT27" s="642"/>
      <c r="DU27" s="642"/>
      <c r="DV27" s="643"/>
      <c r="DW27" s="646">
        <v>10.6</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230</v>
      </c>
      <c r="AA28" s="703"/>
      <c r="AB28" s="703"/>
      <c r="AC28" s="703"/>
      <c r="AD28" s="704" t="s">
        <v>230</v>
      </c>
      <c r="AE28" s="704"/>
      <c r="AF28" s="704"/>
      <c r="AG28" s="704"/>
      <c r="AH28" s="704"/>
      <c r="AI28" s="704"/>
      <c r="AJ28" s="704"/>
      <c r="AK28" s="704"/>
      <c r="AL28" s="646" t="s">
        <v>230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4033180</v>
      </c>
      <c r="CS28" s="644"/>
      <c r="CT28" s="644"/>
      <c r="CU28" s="644"/>
      <c r="CV28" s="644"/>
      <c r="CW28" s="644"/>
      <c r="CX28" s="644"/>
      <c r="CY28" s="645"/>
      <c r="CZ28" s="646">
        <v>17</v>
      </c>
      <c r="DA28" s="675"/>
      <c r="DB28" s="675"/>
      <c r="DC28" s="676"/>
      <c r="DD28" s="649">
        <v>3657781</v>
      </c>
      <c r="DE28" s="644"/>
      <c r="DF28" s="644"/>
      <c r="DG28" s="644"/>
      <c r="DH28" s="644"/>
      <c r="DI28" s="644"/>
      <c r="DJ28" s="644"/>
      <c r="DK28" s="645"/>
      <c r="DL28" s="649">
        <v>3633581</v>
      </c>
      <c r="DM28" s="644"/>
      <c r="DN28" s="644"/>
      <c r="DO28" s="644"/>
      <c r="DP28" s="644"/>
      <c r="DQ28" s="644"/>
      <c r="DR28" s="644"/>
      <c r="DS28" s="644"/>
      <c r="DT28" s="644"/>
      <c r="DU28" s="644"/>
      <c r="DV28" s="645"/>
      <c r="DW28" s="646">
        <v>24</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1628066</v>
      </c>
      <c r="S29" s="644"/>
      <c r="T29" s="644"/>
      <c r="U29" s="644"/>
      <c r="V29" s="644"/>
      <c r="W29" s="644"/>
      <c r="X29" s="644"/>
      <c r="Y29" s="645"/>
      <c r="Z29" s="703">
        <v>6.8</v>
      </c>
      <c r="AA29" s="703"/>
      <c r="AB29" s="703"/>
      <c r="AC29" s="703"/>
      <c r="AD29" s="704" t="s">
        <v>230</v>
      </c>
      <c r="AE29" s="704"/>
      <c r="AF29" s="704"/>
      <c r="AG29" s="704"/>
      <c r="AH29" s="704"/>
      <c r="AI29" s="704"/>
      <c r="AJ29" s="704"/>
      <c r="AK29" s="704"/>
      <c r="AL29" s="646" t="s">
        <v>230</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4032708</v>
      </c>
      <c r="CS29" s="642"/>
      <c r="CT29" s="642"/>
      <c r="CU29" s="642"/>
      <c r="CV29" s="642"/>
      <c r="CW29" s="642"/>
      <c r="CX29" s="642"/>
      <c r="CY29" s="643"/>
      <c r="CZ29" s="646">
        <v>17</v>
      </c>
      <c r="DA29" s="675"/>
      <c r="DB29" s="675"/>
      <c r="DC29" s="676"/>
      <c r="DD29" s="649">
        <v>3657309</v>
      </c>
      <c r="DE29" s="642"/>
      <c r="DF29" s="642"/>
      <c r="DG29" s="642"/>
      <c r="DH29" s="642"/>
      <c r="DI29" s="642"/>
      <c r="DJ29" s="642"/>
      <c r="DK29" s="643"/>
      <c r="DL29" s="649">
        <v>3633109</v>
      </c>
      <c r="DM29" s="642"/>
      <c r="DN29" s="642"/>
      <c r="DO29" s="642"/>
      <c r="DP29" s="642"/>
      <c r="DQ29" s="642"/>
      <c r="DR29" s="642"/>
      <c r="DS29" s="642"/>
      <c r="DT29" s="642"/>
      <c r="DU29" s="642"/>
      <c r="DV29" s="643"/>
      <c r="DW29" s="646">
        <v>24</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385708</v>
      </c>
      <c r="S30" s="644"/>
      <c r="T30" s="644"/>
      <c r="U30" s="644"/>
      <c r="V30" s="644"/>
      <c r="W30" s="644"/>
      <c r="X30" s="644"/>
      <c r="Y30" s="645"/>
      <c r="Z30" s="703">
        <v>1.6</v>
      </c>
      <c r="AA30" s="703"/>
      <c r="AB30" s="703"/>
      <c r="AC30" s="703"/>
      <c r="AD30" s="704">
        <v>7909</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98.9</v>
      </c>
      <c r="BH30" s="722"/>
      <c r="BI30" s="722"/>
      <c r="BJ30" s="722"/>
      <c r="BK30" s="722"/>
      <c r="BL30" s="722"/>
      <c r="BM30" s="723">
        <v>95.8</v>
      </c>
      <c r="BN30" s="722"/>
      <c r="BO30" s="722"/>
      <c r="BP30" s="722"/>
      <c r="BQ30" s="724"/>
      <c r="BR30" s="721">
        <v>99</v>
      </c>
      <c r="BS30" s="722"/>
      <c r="BT30" s="722"/>
      <c r="BU30" s="722"/>
      <c r="BV30" s="722"/>
      <c r="BW30" s="722"/>
      <c r="BX30" s="723">
        <v>95.6</v>
      </c>
      <c r="BY30" s="722"/>
      <c r="BZ30" s="722"/>
      <c r="CA30" s="722"/>
      <c r="CB30" s="724"/>
      <c r="CD30" s="727"/>
      <c r="CE30" s="728"/>
      <c r="CF30" s="685" t="s">
        <v>302</v>
      </c>
      <c r="CG30" s="682"/>
      <c r="CH30" s="682"/>
      <c r="CI30" s="682"/>
      <c r="CJ30" s="682"/>
      <c r="CK30" s="682"/>
      <c r="CL30" s="682"/>
      <c r="CM30" s="682"/>
      <c r="CN30" s="682"/>
      <c r="CO30" s="682"/>
      <c r="CP30" s="682"/>
      <c r="CQ30" s="683"/>
      <c r="CR30" s="641">
        <v>3727475</v>
      </c>
      <c r="CS30" s="644"/>
      <c r="CT30" s="644"/>
      <c r="CU30" s="644"/>
      <c r="CV30" s="644"/>
      <c r="CW30" s="644"/>
      <c r="CX30" s="644"/>
      <c r="CY30" s="645"/>
      <c r="CZ30" s="646">
        <v>15.7</v>
      </c>
      <c r="DA30" s="675"/>
      <c r="DB30" s="675"/>
      <c r="DC30" s="676"/>
      <c r="DD30" s="649">
        <v>3352076</v>
      </c>
      <c r="DE30" s="644"/>
      <c r="DF30" s="644"/>
      <c r="DG30" s="644"/>
      <c r="DH30" s="644"/>
      <c r="DI30" s="644"/>
      <c r="DJ30" s="644"/>
      <c r="DK30" s="645"/>
      <c r="DL30" s="649">
        <v>3327876</v>
      </c>
      <c r="DM30" s="644"/>
      <c r="DN30" s="644"/>
      <c r="DO30" s="644"/>
      <c r="DP30" s="644"/>
      <c r="DQ30" s="644"/>
      <c r="DR30" s="644"/>
      <c r="DS30" s="644"/>
      <c r="DT30" s="644"/>
      <c r="DU30" s="644"/>
      <c r="DV30" s="645"/>
      <c r="DW30" s="646">
        <v>22</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1511</v>
      </c>
      <c r="S31" s="644"/>
      <c r="T31" s="644"/>
      <c r="U31" s="644"/>
      <c r="V31" s="644"/>
      <c r="W31" s="644"/>
      <c r="X31" s="644"/>
      <c r="Y31" s="645"/>
      <c r="Z31" s="703">
        <v>0</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99.1</v>
      </c>
      <c r="BH31" s="642"/>
      <c r="BI31" s="642"/>
      <c r="BJ31" s="642"/>
      <c r="BK31" s="642"/>
      <c r="BL31" s="642"/>
      <c r="BM31" s="647">
        <v>97.4</v>
      </c>
      <c r="BN31" s="720"/>
      <c r="BO31" s="720"/>
      <c r="BP31" s="720"/>
      <c r="BQ31" s="681"/>
      <c r="BR31" s="719">
        <v>99.2</v>
      </c>
      <c r="BS31" s="642"/>
      <c r="BT31" s="642"/>
      <c r="BU31" s="642"/>
      <c r="BV31" s="642"/>
      <c r="BW31" s="642"/>
      <c r="BX31" s="647">
        <v>97</v>
      </c>
      <c r="BY31" s="720"/>
      <c r="BZ31" s="720"/>
      <c r="CA31" s="720"/>
      <c r="CB31" s="681"/>
      <c r="CD31" s="727"/>
      <c r="CE31" s="728"/>
      <c r="CF31" s="685" t="s">
        <v>306</v>
      </c>
      <c r="CG31" s="682"/>
      <c r="CH31" s="682"/>
      <c r="CI31" s="682"/>
      <c r="CJ31" s="682"/>
      <c r="CK31" s="682"/>
      <c r="CL31" s="682"/>
      <c r="CM31" s="682"/>
      <c r="CN31" s="682"/>
      <c r="CO31" s="682"/>
      <c r="CP31" s="682"/>
      <c r="CQ31" s="683"/>
      <c r="CR31" s="641">
        <v>305233</v>
      </c>
      <c r="CS31" s="642"/>
      <c r="CT31" s="642"/>
      <c r="CU31" s="642"/>
      <c r="CV31" s="642"/>
      <c r="CW31" s="642"/>
      <c r="CX31" s="642"/>
      <c r="CY31" s="643"/>
      <c r="CZ31" s="646">
        <v>1.3</v>
      </c>
      <c r="DA31" s="675"/>
      <c r="DB31" s="675"/>
      <c r="DC31" s="676"/>
      <c r="DD31" s="649">
        <v>305233</v>
      </c>
      <c r="DE31" s="642"/>
      <c r="DF31" s="642"/>
      <c r="DG31" s="642"/>
      <c r="DH31" s="642"/>
      <c r="DI31" s="642"/>
      <c r="DJ31" s="642"/>
      <c r="DK31" s="643"/>
      <c r="DL31" s="649">
        <v>305233</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116382</v>
      </c>
      <c r="S32" s="644"/>
      <c r="T32" s="644"/>
      <c r="U32" s="644"/>
      <c r="V32" s="644"/>
      <c r="W32" s="644"/>
      <c r="X32" s="644"/>
      <c r="Y32" s="645"/>
      <c r="Z32" s="703">
        <v>0.5</v>
      </c>
      <c r="AA32" s="703"/>
      <c r="AB32" s="703"/>
      <c r="AC32" s="703"/>
      <c r="AD32" s="704" t="s">
        <v>230</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98.6</v>
      </c>
      <c r="BH32" s="657"/>
      <c r="BI32" s="657"/>
      <c r="BJ32" s="657"/>
      <c r="BK32" s="657"/>
      <c r="BL32" s="657"/>
      <c r="BM32" s="701">
        <v>93.4</v>
      </c>
      <c r="BN32" s="657"/>
      <c r="BO32" s="657"/>
      <c r="BP32" s="657"/>
      <c r="BQ32" s="694"/>
      <c r="BR32" s="718">
        <v>98.5</v>
      </c>
      <c r="BS32" s="657"/>
      <c r="BT32" s="657"/>
      <c r="BU32" s="657"/>
      <c r="BV32" s="657"/>
      <c r="BW32" s="657"/>
      <c r="BX32" s="701">
        <v>93.4</v>
      </c>
      <c r="BY32" s="657"/>
      <c r="BZ32" s="657"/>
      <c r="CA32" s="657"/>
      <c r="CB32" s="694"/>
      <c r="CD32" s="729"/>
      <c r="CE32" s="730"/>
      <c r="CF32" s="685" t="s">
        <v>309</v>
      </c>
      <c r="CG32" s="682"/>
      <c r="CH32" s="682"/>
      <c r="CI32" s="682"/>
      <c r="CJ32" s="682"/>
      <c r="CK32" s="682"/>
      <c r="CL32" s="682"/>
      <c r="CM32" s="682"/>
      <c r="CN32" s="682"/>
      <c r="CO32" s="682"/>
      <c r="CP32" s="682"/>
      <c r="CQ32" s="683"/>
      <c r="CR32" s="641">
        <v>472</v>
      </c>
      <c r="CS32" s="644"/>
      <c r="CT32" s="644"/>
      <c r="CU32" s="644"/>
      <c r="CV32" s="644"/>
      <c r="CW32" s="644"/>
      <c r="CX32" s="644"/>
      <c r="CY32" s="645"/>
      <c r="CZ32" s="646">
        <v>0</v>
      </c>
      <c r="DA32" s="675"/>
      <c r="DB32" s="675"/>
      <c r="DC32" s="676"/>
      <c r="DD32" s="649">
        <v>472</v>
      </c>
      <c r="DE32" s="644"/>
      <c r="DF32" s="644"/>
      <c r="DG32" s="644"/>
      <c r="DH32" s="644"/>
      <c r="DI32" s="644"/>
      <c r="DJ32" s="644"/>
      <c r="DK32" s="645"/>
      <c r="DL32" s="649">
        <v>472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326511</v>
      </c>
      <c r="S33" s="644"/>
      <c r="T33" s="644"/>
      <c r="U33" s="644"/>
      <c r="V33" s="644"/>
      <c r="W33" s="644"/>
      <c r="X33" s="644"/>
      <c r="Y33" s="645"/>
      <c r="Z33" s="703">
        <v>1.4</v>
      </c>
      <c r="AA33" s="703"/>
      <c r="AB33" s="703"/>
      <c r="AC33" s="703"/>
      <c r="AD33" s="704" t="s">
        <v>230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8253734</v>
      </c>
      <c r="CS33" s="642"/>
      <c r="CT33" s="642"/>
      <c r="CU33" s="642"/>
      <c r="CV33" s="642"/>
      <c r="CW33" s="642"/>
      <c r="CX33" s="642"/>
      <c r="CY33" s="643"/>
      <c r="CZ33" s="646">
        <v>34.700000000000003</v>
      </c>
      <c r="DA33" s="675"/>
      <c r="DB33" s="675"/>
      <c r="DC33" s="676"/>
      <c r="DD33" s="649">
        <v>6622549</v>
      </c>
      <c r="DE33" s="642"/>
      <c r="DF33" s="642"/>
      <c r="DG33" s="642"/>
      <c r="DH33" s="642"/>
      <c r="DI33" s="642"/>
      <c r="DJ33" s="642"/>
      <c r="DK33" s="643"/>
      <c r="DL33" s="649">
        <v>5158414</v>
      </c>
      <c r="DM33" s="642"/>
      <c r="DN33" s="642"/>
      <c r="DO33" s="642"/>
      <c r="DP33" s="642"/>
      <c r="DQ33" s="642"/>
      <c r="DR33" s="642"/>
      <c r="DS33" s="642"/>
      <c r="DT33" s="642"/>
      <c r="DU33" s="642"/>
      <c r="DV33" s="643"/>
      <c r="DW33" s="646">
        <v>34</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679648</v>
      </c>
      <c r="S34" s="644"/>
      <c r="T34" s="644"/>
      <c r="U34" s="644"/>
      <c r="V34" s="644"/>
      <c r="W34" s="644"/>
      <c r="X34" s="644"/>
      <c r="Y34" s="645"/>
      <c r="Z34" s="703">
        <v>2.8</v>
      </c>
      <c r="AA34" s="703"/>
      <c r="AB34" s="703"/>
      <c r="AC34" s="703"/>
      <c r="AD34" s="704">
        <v>16503</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2976926</v>
      </c>
      <c r="CS34" s="644"/>
      <c r="CT34" s="644"/>
      <c r="CU34" s="644"/>
      <c r="CV34" s="644"/>
      <c r="CW34" s="644"/>
      <c r="CX34" s="644"/>
      <c r="CY34" s="645"/>
      <c r="CZ34" s="646">
        <v>12.5</v>
      </c>
      <c r="DA34" s="675"/>
      <c r="DB34" s="675"/>
      <c r="DC34" s="676"/>
      <c r="DD34" s="649">
        <v>2096716</v>
      </c>
      <c r="DE34" s="644"/>
      <c r="DF34" s="644"/>
      <c r="DG34" s="644"/>
      <c r="DH34" s="644"/>
      <c r="DI34" s="644"/>
      <c r="DJ34" s="644"/>
      <c r="DK34" s="645"/>
      <c r="DL34" s="649">
        <v>1568518</v>
      </c>
      <c r="DM34" s="644"/>
      <c r="DN34" s="644"/>
      <c r="DO34" s="644"/>
      <c r="DP34" s="644"/>
      <c r="DQ34" s="644"/>
      <c r="DR34" s="644"/>
      <c r="DS34" s="644"/>
      <c r="DT34" s="644"/>
      <c r="DU34" s="644"/>
      <c r="DV34" s="645"/>
      <c r="DW34" s="646">
        <v>10.4</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2104100</v>
      </c>
      <c r="S35" s="644"/>
      <c r="T35" s="644"/>
      <c r="U35" s="644"/>
      <c r="V35" s="644"/>
      <c r="W35" s="644"/>
      <c r="X35" s="644"/>
      <c r="Y35" s="645"/>
      <c r="Z35" s="703">
        <v>8.6999999999999993</v>
      </c>
      <c r="AA35" s="703"/>
      <c r="AB35" s="703"/>
      <c r="AC35" s="703"/>
      <c r="AD35" s="704" t="s">
        <v>230</v>
      </c>
      <c r="AE35" s="704"/>
      <c r="AF35" s="704"/>
      <c r="AG35" s="704"/>
      <c r="AH35" s="704"/>
      <c r="AI35" s="704"/>
      <c r="AJ35" s="704"/>
      <c r="AK35" s="704"/>
      <c r="AL35" s="646" t="s">
        <v>230</v>
      </c>
      <c r="AM35" s="647"/>
      <c r="AN35" s="647"/>
      <c r="AO35" s="705"/>
      <c r="AP35" s="214"/>
      <c r="AQ35" s="709" t="s">
        <v>317</v>
      </c>
      <c r="AR35" s="710"/>
      <c r="AS35" s="710"/>
      <c r="AT35" s="710"/>
      <c r="AU35" s="710"/>
      <c r="AV35" s="710"/>
      <c r="AW35" s="710"/>
      <c r="AX35" s="710"/>
      <c r="AY35" s="711"/>
      <c r="AZ35" s="706">
        <v>2314967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253522</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78665</v>
      </c>
      <c r="CS35" s="642"/>
      <c r="CT35" s="642"/>
      <c r="CU35" s="642"/>
      <c r="CV35" s="642"/>
      <c r="CW35" s="642"/>
      <c r="CX35" s="642"/>
      <c r="CY35" s="643"/>
      <c r="CZ35" s="646">
        <v>0.3</v>
      </c>
      <c r="DA35" s="675"/>
      <c r="DB35" s="675"/>
      <c r="DC35" s="676"/>
      <c r="DD35" s="649">
        <v>74660</v>
      </c>
      <c r="DE35" s="642"/>
      <c r="DF35" s="642"/>
      <c r="DG35" s="642"/>
      <c r="DH35" s="642"/>
      <c r="DI35" s="642"/>
      <c r="DJ35" s="642"/>
      <c r="DK35" s="643"/>
      <c r="DL35" s="649">
        <v>73668</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230</v>
      </c>
      <c r="AA36" s="703"/>
      <c r="AB36" s="703"/>
      <c r="AC36" s="703"/>
      <c r="AD36" s="704" t="s">
        <v>230</v>
      </c>
      <c r="AE36" s="704"/>
      <c r="AF36" s="704"/>
      <c r="AG36" s="704"/>
      <c r="AH36" s="704"/>
      <c r="AI36" s="704"/>
      <c r="AJ36" s="704"/>
      <c r="AK36" s="704"/>
      <c r="AL36" s="646" t="s">
        <v>230</v>
      </c>
      <c r="AM36" s="647"/>
      <c r="AN36" s="647"/>
      <c r="AO36" s="705"/>
      <c r="AQ36" s="678" t="s">
        <v>321</v>
      </c>
      <c r="AR36" s="679"/>
      <c r="AS36" s="679"/>
      <c r="AT36" s="679"/>
      <c r="AU36" s="679"/>
      <c r="AV36" s="679"/>
      <c r="AW36" s="679"/>
      <c r="AX36" s="679"/>
      <c r="AY36" s="680"/>
      <c r="AZ36" s="641">
        <v>411129</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190710</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2536425</v>
      </c>
      <c r="CS36" s="644"/>
      <c r="CT36" s="644"/>
      <c r="CU36" s="644"/>
      <c r="CV36" s="644"/>
      <c r="CW36" s="644"/>
      <c r="CX36" s="644"/>
      <c r="CY36" s="645"/>
      <c r="CZ36" s="646">
        <v>10.7</v>
      </c>
      <c r="DA36" s="675"/>
      <c r="DB36" s="675"/>
      <c r="DC36" s="676"/>
      <c r="DD36" s="649">
        <v>2198534</v>
      </c>
      <c r="DE36" s="644"/>
      <c r="DF36" s="644"/>
      <c r="DG36" s="644"/>
      <c r="DH36" s="644"/>
      <c r="DI36" s="644"/>
      <c r="DJ36" s="644"/>
      <c r="DK36" s="645"/>
      <c r="DL36" s="649">
        <v>1768916</v>
      </c>
      <c r="DM36" s="644"/>
      <c r="DN36" s="644"/>
      <c r="DO36" s="644"/>
      <c r="DP36" s="644"/>
      <c r="DQ36" s="644"/>
      <c r="DR36" s="644"/>
      <c r="DS36" s="644"/>
      <c r="DT36" s="644"/>
      <c r="DU36" s="644"/>
      <c r="DV36" s="645"/>
      <c r="DW36" s="646">
        <v>11.7</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961700</v>
      </c>
      <c r="S37" s="644"/>
      <c r="T37" s="644"/>
      <c r="U37" s="644"/>
      <c r="V37" s="644"/>
      <c r="W37" s="644"/>
      <c r="X37" s="644"/>
      <c r="Y37" s="645"/>
      <c r="Z37" s="703">
        <v>4</v>
      </c>
      <c r="AA37" s="703"/>
      <c r="AB37" s="703"/>
      <c r="AC37" s="703"/>
      <c r="AD37" s="704" t="s">
        <v>230</v>
      </c>
      <c r="AE37" s="704"/>
      <c r="AF37" s="704"/>
      <c r="AG37" s="704"/>
      <c r="AH37" s="704"/>
      <c r="AI37" s="704"/>
      <c r="AJ37" s="704"/>
      <c r="AK37" s="704"/>
      <c r="AL37" s="646" t="s">
        <v>230</v>
      </c>
      <c r="AM37" s="647"/>
      <c r="AN37" s="647"/>
      <c r="AO37" s="705"/>
      <c r="AQ37" s="678" t="s">
        <v>325</v>
      </c>
      <c r="AR37" s="679"/>
      <c r="AS37" s="679"/>
      <c r="AT37" s="679"/>
      <c r="AU37" s="679"/>
      <c r="AV37" s="679"/>
      <c r="AW37" s="679"/>
      <c r="AX37" s="679"/>
      <c r="AY37" s="680"/>
      <c r="AZ37" s="641">
        <v>8000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9137</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1507257</v>
      </c>
      <c r="CS37" s="642"/>
      <c r="CT37" s="642"/>
      <c r="CU37" s="642"/>
      <c r="CV37" s="642"/>
      <c r="CW37" s="642"/>
      <c r="CX37" s="642"/>
      <c r="CY37" s="643"/>
      <c r="CZ37" s="646">
        <v>6.3</v>
      </c>
      <c r="DA37" s="675"/>
      <c r="DB37" s="675"/>
      <c r="DC37" s="676"/>
      <c r="DD37" s="649">
        <v>1507257</v>
      </c>
      <c r="DE37" s="642"/>
      <c r="DF37" s="642"/>
      <c r="DG37" s="642"/>
      <c r="DH37" s="642"/>
      <c r="DI37" s="642"/>
      <c r="DJ37" s="642"/>
      <c r="DK37" s="643"/>
      <c r="DL37" s="649">
        <v>1424278</v>
      </c>
      <c r="DM37" s="642"/>
      <c r="DN37" s="642"/>
      <c r="DO37" s="642"/>
      <c r="DP37" s="642"/>
      <c r="DQ37" s="642"/>
      <c r="DR37" s="642"/>
      <c r="DS37" s="642"/>
      <c r="DT37" s="642"/>
      <c r="DU37" s="642"/>
      <c r="DV37" s="643"/>
      <c r="DW37" s="646">
        <v>9.4</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24103726</v>
      </c>
      <c r="S38" s="693"/>
      <c r="T38" s="693"/>
      <c r="U38" s="693"/>
      <c r="V38" s="693"/>
      <c r="W38" s="693"/>
      <c r="X38" s="693"/>
      <c r="Y38" s="698"/>
      <c r="Z38" s="699">
        <v>100</v>
      </c>
      <c r="AA38" s="699"/>
      <c r="AB38" s="699"/>
      <c r="AC38" s="699"/>
      <c r="AD38" s="700">
        <v>14189956</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230</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15812</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2306967</v>
      </c>
      <c r="CS38" s="644"/>
      <c r="CT38" s="644"/>
      <c r="CU38" s="644"/>
      <c r="CV38" s="644"/>
      <c r="CW38" s="644"/>
      <c r="CX38" s="644"/>
      <c r="CY38" s="645"/>
      <c r="CZ38" s="646">
        <v>9.6999999999999993</v>
      </c>
      <c r="DA38" s="675"/>
      <c r="DB38" s="675"/>
      <c r="DC38" s="676"/>
      <c r="DD38" s="649">
        <v>1901108</v>
      </c>
      <c r="DE38" s="644"/>
      <c r="DF38" s="644"/>
      <c r="DG38" s="644"/>
      <c r="DH38" s="644"/>
      <c r="DI38" s="644"/>
      <c r="DJ38" s="644"/>
      <c r="DK38" s="645"/>
      <c r="DL38" s="649">
        <v>1747312</v>
      </c>
      <c r="DM38" s="644"/>
      <c r="DN38" s="644"/>
      <c r="DO38" s="644"/>
      <c r="DP38" s="644"/>
      <c r="DQ38" s="644"/>
      <c r="DR38" s="644"/>
      <c r="DS38" s="644"/>
      <c r="DT38" s="644"/>
      <c r="DU38" s="644"/>
      <c r="DV38" s="645"/>
      <c r="DW38" s="646">
        <v>11.5</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230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94</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354751</v>
      </c>
      <c r="CS39" s="642"/>
      <c r="CT39" s="642"/>
      <c r="CU39" s="642"/>
      <c r="CV39" s="642"/>
      <c r="CW39" s="642"/>
      <c r="CX39" s="642"/>
      <c r="CY39" s="643"/>
      <c r="CZ39" s="646">
        <v>1.5</v>
      </c>
      <c r="DA39" s="675"/>
      <c r="DB39" s="675"/>
      <c r="DC39" s="676"/>
      <c r="DD39" s="649">
        <v>351531</v>
      </c>
      <c r="DE39" s="642"/>
      <c r="DF39" s="642"/>
      <c r="DG39" s="642"/>
      <c r="DH39" s="642"/>
      <c r="DI39" s="642"/>
      <c r="DJ39" s="642"/>
      <c r="DK39" s="643"/>
      <c r="DL39" s="649" t="s">
        <v>336</v>
      </c>
      <c r="DM39" s="642"/>
      <c r="DN39" s="642"/>
      <c r="DO39" s="642"/>
      <c r="DP39" s="642"/>
      <c r="DQ39" s="642"/>
      <c r="DR39" s="642"/>
      <c r="DS39" s="642"/>
      <c r="DT39" s="642"/>
      <c r="DU39" s="642"/>
      <c r="DV39" s="643"/>
      <c r="DW39" s="646" t="s">
        <v>336</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549677</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t="s">
        <v>336</v>
      </c>
      <c r="CS40" s="644"/>
      <c r="CT40" s="644"/>
      <c r="CU40" s="644"/>
      <c r="CV40" s="644"/>
      <c r="CW40" s="644"/>
      <c r="CX40" s="644"/>
      <c r="CY40" s="645"/>
      <c r="CZ40" s="646" t="s">
        <v>336</v>
      </c>
      <c r="DA40" s="675"/>
      <c r="DB40" s="675"/>
      <c r="DC40" s="676"/>
      <c r="DD40" s="649" t="s">
        <v>230</v>
      </c>
      <c r="DE40" s="644"/>
      <c r="DF40" s="644"/>
      <c r="DG40" s="644"/>
      <c r="DH40" s="644"/>
      <c r="DI40" s="644"/>
      <c r="DJ40" s="644"/>
      <c r="DK40" s="645"/>
      <c r="DL40" s="649" t="s">
        <v>336</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1346161</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297</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336</v>
      </c>
      <c r="CS41" s="642"/>
      <c r="CT41" s="642"/>
      <c r="CU41" s="642"/>
      <c r="CV41" s="642"/>
      <c r="CW41" s="642"/>
      <c r="CX41" s="642"/>
      <c r="CY41" s="643"/>
      <c r="CZ41" s="646" t="s">
        <v>230</v>
      </c>
      <c r="DA41" s="675"/>
      <c r="DB41" s="675"/>
      <c r="DC41" s="676"/>
      <c r="DD41" s="649" t="s">
        <v>336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1817291</v>
      </c>
      <c r="CS42" s="644"/>
      <c r="CT42" s="644"/>
      <c r="CU42" s="644"/>
      <c r="CV42" s="644"/>
      <c r="CW42" s="644"/>
      <c r="CX42" s="644"/>
      <c r="CY42" s="645"/>
      <c r="CZ42" s="646">
        <v>7.6</v>
      </c>
      <c r="DA42" s="647"/>
      <c r="DB42" s="647"/>
      <c r="DC42" s="648"/>
      <c r="DD42" s="649">
        <v>439229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150826</v>
      </c>
      <c r="CS43" s="642"/>
      <c r="CT43" s="642"/>
      <c r="CU43" s="642"/>
      <c r="CV43" s="642"/>
      <c r="CW43" s="642"/>
      <c r="CX43" s="642"/>
      <c r="CY43" s="643"/>
      <c r="CZ43" s="646">
        <v>0.6</v>
      </c>
      <c r="DA43" s="675"/>
      <c r="DB43" s="675"/>
      <c r="DC43" s="676"/>
      <c r="DD43" s="649">
        <v>150826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297</v>
      </c>
      <c r="CE44" s="670"/>
      <c r="CF44" s="638" t="s">
        <v>348</v>
      </c>
      <c r="CG44" s="639"/>
      <c r="CH44" s="639"/>
      <c r="CI44" s="639"/>
      <c r="CJ44" s="639"/>
      <c r="CK44" s="639"/>
      <c r="CL44" s="639"/>
      <c r="CM44" s="639"/>
      <c r="CN44" s="639"/>
      <c r="CO44" s="639"/>
      <c r="CP44" s="639"/>
      <c r="CQ44" s="640"/>
      <c r="CR44" s="641">
        <v>1808791</v>
      </c>
      <c r="CS44" s="644"/>
      <c r="CT44" s="644"/>
      <c r="CU44" s="644"/>
      <c r="CV44" s="644"/>
      <c r="CW44" s="644"/>
      <c r="CX44" s="644"/>
      <c r="CY44" s="645"/>
      <c r="CZ44" s="646">
        <v>7.6</v>
      </c>
      <c r="DA44" s="647"/>
      <c r="DB44" s="647"/>
      <c r="DC44" s="648"/>
      <c r="DD44" s="649">
        <v>436871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493669</v>
      </c>
      <c r="CS45" s="642"/>
      <c r="CT45" s="642"/>
      <c r="CU45" s="642"/>
      <c r="CV45" s="642"/>
      <c r="CW45" s="642"/>
      <c r="CX45" s="642"/>
      <c r="CY45" s="643"/>
      <c r="CZ45" s="646">
        <v>2.1</v>
      </c>
      <c r="DA45" s="675"/>
      <c r="DB45" s="675"/>
      <c r="DC45" s="676"/>
      <c r="DD45" s="649">
        <v>22163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1315122</v>
      </c>
      <c r="CS46" s="644"/>
      <c r="CT46" s="644"/>
      <c r="CU46" s="644"/>
      <c r="CV46" s="644"/>
      <c r="CW46" s="644"/>
      <c r="CX46" s="644"/>
      <c r="CY46" s="645"/>
      <c r="CZ46" s="646">
        <v>5.5</v>
      </c>
      <c r="DA46" s="647"/>
      <c r="DB46" s="647"/>
      <c r="DC46" s="648"/>
      <c r="DD46" s="649">
        <v>414708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8500</v>
      </c>
      <c r="CS47" s="642"/>
      <c r="CT47" s="642"/>
      <c r="CU47" s="642"/>
      <c r="CV47" s="642"/>
      <c r="CW47" s="642"/>
      <c r="CX47" s="642"/>
      <c r="CY47" s="643"/>
      <c r="CZ47" s="646">
        <v>0</v>
      </c>
      <c r="DA47" s="675"/>
      <c r="DB47" s="675"/>
      <c r="DC47" s="676"/>
      <c r="DD47" s="649">
        <v>2358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230</v>
      </c>
      <c r="CS48" s="644"/>
      <c r="CT48" s="644"/>
      <c r="CU48" s="644"/>
      <c r="CV48" s="644"/>
      <c r="CW48" s="644"/>
      <c r="CX48" s="644"/>
      <c r="CY48" s="645"/>
      <c r="CZ48" s="646" t="s">
        <v>336</v>
      </c>
      <c r="DA48" s="647"/>
      <c r="DB48" s="647"/>
      <c r="DC48" s="648"/>
      <c r="DD48" s="649" t="s">
        <v>336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23788551</v>
      </c>
      <c r="CS49" s="657"/>
      <c r="CT49" s="657"/>
      <c r="CU49" s="657"/>
      <c r="CV49" s="657"/>
      <c r="CW49" s="657"/>
      <c r="CX49" s="657"/>
      <c r="CY49" s="658"/>
      <c r="CZ49" s="659">
        <v>100</v>
      </c>
      <c r="DA49" s="660"/>
      <c r="DB49" s="660"/>
      <c r="DC49" s="661"/>
      <c r="DD49" s="662">
        <v>15884128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ZOvkwZpwDnCBt2ozUysZInHLCoYzhkLtgNsunUcFNrmFgN8Ro0TTOSBJpj7bnuQpnS6ZYSe+9czShq/YAd2Fg==" saltValue="+CKSUiNbEV2Hk5MuxW8u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23300</v>
      </c>
      <c r="R7" s="1174"/>
      <c r="S7" s="1174"/>
      <c r="T7" s="1174"/>
      <c r="U7" s="1174"/>
      <c r="V7" s="1174">
        <v>23066</v>
      </c>
      <c r="W7" s="1174"/>
      <c r="X7" s="1174"/>
      <c r="Y7" s="1174"/>
      <c r="Z7" s="1174"/>
      <c r="AA7" s="1174">
        <v>234</v>
      </c>
      <c r="AB7" s="1174"/>
      <c r="AC7" s="1174"/>
      <c r="AD7" s="1174"/>
      <c r="AE7" s="1175"/>
      <c r="AF7" s="1176">
        <v>218</v>
      </c>
      <c r="AG7" s="1177"/>
      <c r="AH7" s="1177"/>
      <c r="AI7" s="1177"/>
      <c r="AJ7" s="1178"/>
      <c r="AK7" s="1160">
        <v>117</v>
      </c>
      <c r="AL7" s="1161"/>
      <c r="AM7" s="1161"/>
      <c r="AN7" s="1161"/>
      <c r="AO7" s="1161"/>
      <c r="AP7" s="1161">
        <v>32951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813</v>
      </c>
      <c r="R8" s="1113"/>
      <c r="S8" s="1113"/>
      <c r="T8" s="1113"/>
      <c r="U8" s="1113"/>
      <c r="V8" s="1113">
        <v>732</v>
      </c>
      <c r="W8" s="1113"/>
      <c r="X8" s="1113"/>
      <c r="Y8" s="1113"/>
      <c r="Z8" s="1113"/>
      <c r="AA8" s="1113">
        <v>81</v>
      </c>
      <c r="AB8" s="1113"/>
      <c r="AC8" s="1113"/>
      <c r="AD8" s="1113"/>
      <c r="AE8" s="1114"/>
      <c r="AF8" s="1088">
        <v>81</v>
      </c>
      <c r="AG8" s="1089"/>
      <c r="AH8" s="1089"/>
      <c r="AI8" s="1089"/>
      <c r="AJ8" s="1090"/>
      <c r="AK8" s="1155">
        <v>0</v>
      </c>
      <c r="AL8" s="1156"/>
      <c r="AM8" s="1156"/>
      <c r="AN8" s="1156"/>
      <c r="AO8" s="1156"/>
      <c r="AP8" s="1156">
        <v>732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v>0</v>
      </c>
      <c r="AB9" s="1113"/>
      <c r="AC9" s="1113"/>
      <c r="AD9" s="1113"/>
      <c r="AE9" s="1114"/>
      <c r="AF9" s="1088" t="s">
        <v>379</v>
      </c>
      <c r="AG9" s="1089"/>
      <c r="AH9" s="1089"/>
      <c r="AI9" s="1089"/>
      <c r="AJ9" s="1090"/>
      <c r="AK9" s="1155" t="s">
        <v>572</v>
      </c>
      <c r="AL9" s="1156"/>
      <c r="AM9" s="1156"/>
      <c r="AN9" s="1156"/>
      <c r="AO9" s="1156"/>
      <c r="AP9" s="1156" t="s">
        <v>572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24104</v>
      </c>
      <c r="R23" s="1138"/>
      <c r="S23" s="1138"/>
      <c r="T23" s="1138"/>
      <c r="U23" s="1138"/>
      <c r="V23" s="1138">
        <v>23789</v>
      </c>
      <c r="W23" s="1138"/>
      <c r="X23" s="1138"/>
      <c r="Y23" s="1138"/>
      <c r="Z23" s="1138"/>
      <c r="AA23" s="1138">
        <v>315</v>
      </c>
      <c r="AB23" s="1138"/>
      <c r="AC23" s="1138"/>
      <c r="AD23" s="1138"/>
      <c r="AE23" s="1139"/>
      <c r="AF23" s="1140">
        <v>299</v>
      </c>
      <c r="AG23" s="1138"/>
      <c r="AH23" s="1138"/>
      <c r="AI23" s="1138"/>
      <c r="AJ23" s="1141"/>
      <c r="AK23" s="1142"/>
      <c r="AL23" s="1143"/>
      <c r="AM23" s="1143"/>
      <c r="AN23" s="1143"/>
      <c r="AO23" s="1143"/>
      <c r="AP23" s="1138">
        <v>33683</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8197</v>
      </c>
      <c r="R28" s="1123"/>
      <c r="S28" s="1123"/>
      <c r="T28" s="1123"/>
      <c r="U28" s="1123"/>
      <c r="V28" s="1123">
        <v>7943</v>
      </c>
      <c r="W28" s="1123"/>
      <c r="X28" s="1123"/>
      <c r="Y28" s="1123"/>
      <c r="Z28" s="1123"/>
      <c r="AA28" s="1123">
        <v>254</v>
      </c>
      <c r="AB28" s="1123"/>
      <c r="AC28" s="1123"/>
      <c r="AD28" s="1123"/>
      <c r="AE28" s="1124"/>
      <c r="AF28" s="1125">
        <v>254</v>
      </c>
      <c r="AG28" s="1123"/>
      <c r="AH28" s="1123"/>
      <c r="AI28" s="1123"/>
      <c r="AJ28" s="1126"/>
      <c r="AK28" s="1127">
        <v>550</v>
      </c>
      <c r="AL28" s="1115"/>
      <c r="AM28" s="1115"/>
      <c r="AN28" s="1115"/>
      <c r="AO28" s="1115"/>
      <c r="AP28" s="1115" t="s">
        <v>571</v>
      </c>
      <c r="AQ28" s="1115"/>
      <c r="AR28" s="1115"/>
      <c r="AS28" s="1115"/>
      <c r="AT28" s="1115"/>
      <c r="AU28" s="1115" t="s">
        <v>572</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865</v>
      </c>
      <c r="R29" s="1113"/>
      <c r="S29" s="1113"/>
      <c r="T29" s="1113"/>
      <c r="U29" s="1113"/>
      <c r="V29" s="1113">
        <v>862</v>
      </c>
      <c r="W29" s="1113"/>
      <c r="X29" s="1113"/>
      <c r="Y29" s="1113"/>
      <c r="Z29" s="1113"/>
      <c r="AA29" s="1113">
        <v>4</v>
      </c>
      <c r="AB29" s="1113"/>
      <c r="AC29" s="1113"/>
      <c r="AD29" s="1113"/>
      <c r="AE29" s="1114"/>
      <c r="AF29" s="1088">
        <v>4</v>
      </c>
      <c r="AG29" s="1089"/>
      <c r="AH29" s="1089"/>
      <c r="AI29" s="1089"/>
      <c r="AJ29" s="1090"/>
      <c r="AK29" s="1049">
        <v>185</v>
      </c>
      <c r="AL29" s="1040"/>
      <c r="AM29" s="1040"/>
      <c r="AN29" s="1040"/>
      <c r="AO29" s="1040"/>
      <c r="AP29" s="1040" t="s">
        <v>572</v>
      </c>
      <c r="AQ29" s="1040"/>
      <c r="AR29" s="1040"/>
      <c r="AS29" s="1040"/>
      <c r="AT29" s="1040"/>
      <c r="AU29" s="1040" t="s">
        <v>572</v>
      </c>
      <c r="AV29" s="1040"/>
      <c r="AW29" s="1040"/>
      <c r="AX29" s="1040"/>
      <c r="AY29" s="1040"/>
      <c r="AZ29" s="1111" t="s">
        <v>572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4273</v>
      </c>
      <c r="R30" s="1113"/>
      <c r="S30" s="1113"/>
      <c r="T30" s="1113"/>
      <c r="U30" s="1113"/>
      <c r="V30" s="1113">
        <v>4117</v>
      </c>
      <c r="W30" s="1113"/>
      <c r="X30" s="1113"/>
      <c r="Y30" s="1113"/>
      <c r="Z30" s="1113"/>
      <c r="AA30" s="1113">
        <v>156</v>
      </c>
      <c r="AB30" s="1113"/>
      <c r="AC30" s="1113"/>
      <c r="AD30" s="1113"/>
      <c r="AE30" s="1114"/>
      <c r="AF30" s="1088">
        <v>156</v>
      </c>
      <c r="AG30" s="1089"/>
      <c r="AH30" s="1089"/>
      <c r="AI30" s="1089"/>
      <c r="AJ30" s="1090"/>
      <c r="AK30" s="1049">
        <v>617</v>
      </c>
      <c r="AL30" s="1040"/>
      <c r="AM30" s="1040"/>
      <c r="AN30" s="1040"/>
      <c r="AO30" s="1040"/>
      <c r="AP30" s="1040" t="s">
        <v>572</v>
      </c>
      <c r="AQ30" s="1040"/>
      <c r="AR30" s="1040"/>
      <c r="AS30" s="1040"/>
      <c r="AT30" s="1040"/>
      <c r="AU30" s="1040" t="s">
        <v>572</v>
      </c>
      <c r="AV30" s="1040"/>
      <c r="AW30" s="1040"/>
      <c r="AX30" s="1040"/>
      <c r="AY30" s="1040"/>
      <c r="AZ30" s="1111" t="s">
        <v>572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3097</v>
      </c>
      <c r="R31" s="1113"/>
      <c r="S31" s="1113"/>
      <c r="T31" s="1113"/>
      <c r="U31" s="1113"/>
      <c r="V31" s="1113">
        <v>153</v>
      </c>
      <c r="W31" s="1113"/>
      <c r="X31" s="1113"/>
      <c r="Y31" s="1113"/>
      <c r="Z31" s="1113"/>
      <c r="AA31" s="1113">
        <v>2944</v>
      </c>
      <c r="AB31" s="1113"/>
      <c r="AC31" s="1113"/>
      <c r="AD31" s="1113"/>
      <c r="AE31" s="1114"/>
      <c r="AF31" s="1088">
        <v>2944</v>
      </c>
      <c r="AG31" s="1089"/>
      <c r="AH31" s="1089"/>
      <c r="AI31" s="1089"/>
      <c r="AJ31" s="1090"/>
      <c r="AK31" s="1049">
        <v>14</v>
      </c>
      <c r="AL31" s="1040"/>
      <c r="AM31" s="1040"/>
      <c r="AN31" s="1040"/>
      <c r="AO31" s="1040"/>
      <c r="AP31" s="1040">
        <v>149</v>
      </c>
      <c r="AQ31" s="1040"/>
      <c r="AR31" s="1040"/>
      <c r="AS31" s="1040"/>
      <c r="AT31" s="1040"/>
      <c r="AU31" s="1040" t="s">
        <v>572</v>
      </c>
      <c r="AV31" s="1040"/>
      <c r="AW31" s="1040"/>
      <c r="AX31" s="1040"/>
      <c r="AY31" s="1040"/>
      <c r="AZ31" s="1111" t="s">
        <v>572</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1994</v>
      </c>
      <c r="R32" s="1113"/>
      <c r="S32" s="1113"/>
      <c r="T32" s="1113"/>
      <c r="U32" s="1113"/>
      <c r="V32" s="1113">
        <v>1822</v>
      </c>
      <c r="W32" s="1113"/>
      <c r="X32" s="1113"/>
      <c r="Y32" s="1113"/>
      <c r="Z32" s="1113"/>
      <c r="AA32" s="1113">
        <v>172</v>
      </c>
      <c r="AB32" s="1113"/>
      <c r="AC32" s="1113"/>
      <c r="AD32" s="1113"/>
      <c r="AE32" s="1114"/>
      <c r="AF32" s="1088">
        <v>172</v>
      </c>
      <c r="AG32" s="1089"/>
      <c r="AH32" s="1089"/>
      <c r="AI32" s="1089"/>
      <c r="AJ32" s="1090"/>
      <c r="AK32" s="1049">
        <v>411</v>
      </c>
      <c r="AL32" s="1040"/>
      <c r="AM32" s="1040"/>
      <c r="AN32" s="1040"/>
      <c r="AO32" s="1040"/>
      <c r="AP32" s="1040">
        <v>11974</v>
      </c>
      <c r="AQ32" s="1040"/>
      <c r="AR32" s="1040"/>
      <c r="AS32" s="1040"/>
      <c r="AT32" s="1040"/>
      <c r="AU32" s="1040">
        <v>6980</v>
      </c>
      <c r="AV32" s="1040"/>
      <c r="AW32" s="1040"/>
      <c r="AX32" s="1040"/>
      <c r="AY32" s="1040"/>
      <c r="AZ32" s="1111" t="s">
        <v>572</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3529</v>
      </c>
      <c r="AG63" s="1028"/>
      <c r="AH63" s="1028"/>
      <c r="AI63" s="1028"/>
      <c r="AJ63" s="1099"/>
      <c r="AK63" s="1100"/>
      <c r="AL63" s="1032"/>
      <c r="AM63" s="1032"/>
      <c r="AN63" s="1032"/>
      <c r="AO63" s="1032"/>
      <c r="AP63" s="1028">
        <v>12123</v>
      </c>
      <c r="AQ63" s="1028"/>
      <c r="AR63" s="1028"/>
      <c r="AS63" s="1028"/>
      <c r="AT63" s="1028"/>
      <c r="AU63" s="1028">
        <v>6980</v>
      </c>
      <c r="AV63" s="1028"/>
      <c r="AW63" s="1028"/>
      <c r="AX63" s="1028"/>
      <c r="AY63" s="1028"/>
      <c r="AZ63" s="1094"/>
      <c r="BA63" s="1094"/>
      <c r="BB63" s="1094"/>
      <c r="BC63" s="1094"/>
      <c r="BD63" s="1094"/>
      <c r="BE63" s="1029"/>
      <c r="BF63" s="1029"/>
      <c r="BG63" s="1029"/>
      <c r="BH63" s="1029"/>
      <c r="BI63" s="1030"/>
      <c r="BJ63" s="1095" t="s">
        <v>383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1568</v>
      </c>
      <c r="R68" s="1051"/>
      <c r="S68" s="1051"/>
      <c r="T68" s="1051"/>
      <c r="U68" s="1051"/>
      <c r="V68" s="1051">
        <v>1558</v>
      </c>
      <c r="W68" s="1051"/>
      <c r="X68" s="1051"/>
      <c r="Y68" s="1051"/>
      <c r="Z68" s="1051"/>
      <c r="AA68" s="1051">
        <v>10</v>
      </c>
      <c r="AB68" s="1051"/>
      <c r="AC68" s="1051"/>
      <c r="AD68" s="1051"/>
      <c r="AE68" s="1051"/>
      <c r="AF68" s="1051">
        <v>10</v>
      </c>
      <c r="AG68" s="1051"/>
      <c r="AH68" s="1051"/>
      <c r="AI68" s="1051"/>
      <c r="AJ68" s="1051"/>
      <c r="AK68" s="1051">
        <v>1317</v>
      </c>
      <c r="AL68" s="1051"/>
      <c r="AM68" s="1051"/>
      <c r="AN68" s="1051"/>
      <c r="AO68" s="1051"/>
      <c r="AP68" s="1051">
        <v>3571</v>
      </c>
      <c r="AQ68" s="1051"/>
      <c r="AR68" s="1051"/>
      <c r="AS68" s="1051"/>
      <c r="AT68" s="1051"/>
      <c r="AU68" s="1051">
        <v>209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1345</v>
      </c>
      <c r="R69" s="1040"/>
      <c r="S69" s="1040"/>
      <c r="T69" s="1040"/>
      <c r="U69" s="1040"/>
      <c r="V69" s="1040">
        <v>1319</v>
      </c>
      <c r="W69" s="1040"/>
      <c r="X69" s="1040"/>
      <c r="Y69" s="1040"/>
      <c r="Z69" s="1040"/>
      <c r="AA69" s="1040">
        <v>27</v>
      </c>
      <c r="AB69" s="1040"/>
      <c r="AC69" s="1040"/>
      <c r="AD69" s="1040"/>
      <c r="AE69" s="1040"/>
      <c r="AF69" s="1040">
        <v>27</v>
      </c>
      <c r="AG69" s="1040"/>
      <c r="AH69" s="1040"/>
      <c r="AI69" s="1040"/>
      <c r="AJ69" s="1040"/>
      <c r="AK69" s="1040">
        <v>0</v>
      </c>
      <c r="AL69" s="1040"/>
      <c r="AM69" s="1040"/>
      <c r="AN69" s="1040"/>
      <c r="AO69" s="1040"/>
      <c r="AP69" s="1040">
        <v>363</v>
      </c>
      <c r="AQ69" s="1040"/>
      <c r="AR69" s="1040"/>
      <c r="AS69" s="1040"/>
      <c r="AT69" s="1040"/>
      <c r="AU69" s="1040">
        <v>314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659</v>
      </c>
      <c r="R70" s="1040"/>
      <c r="S70" s="1040"/>
      <c r="T70" s="1040"/>
      <c r="U70" s="1040"/>
      <c r="V70" s="1040">
        <v>635</v>
      </c>
      <c r="W70" s="1040"/>
      <c r="X70" s="1040"/>
      <c r="Y70" s="1040"/>
      <c r="Z70" s="1040"/>
      <c r="AA70" s="1040">
        <v>24</v>
      </c>
      <c r="AB70" s="1040"/>
      <c r="AC70" s="1040"/>
      <c r="AD70" s="1040"/>
      <c r="AE70" s="1040"/>
      <c r="AF70" s="1040">
        <v>24</v>
      </c>
      <c r="AG70" s="1040"/>
      <c r="AH70" s="1040"/>
      <c r="AI70" s="1040"/>
      <c r="AJ70" s="1040"/>
      <c r="AK70" s="1040">
        <v>0</v>
      </c>
      <c r="AL70" s="1040"/>
      <c r="AM70" s="1040"/>
      <c r="AN70" s="1040"/>
      <c r="AO70" s="1040"/>
      <c r="AP70" s="1040">
        <v>177</v>
      </c>
      <c r="AQ70" s="1040"/>
      <c r="AR70" s="1040"/>
      <c r="AS70" s="1040"/>
      <c r="AT70" s="1040"/>
      <c r="AU70" s="1040">
        <v>122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141</v>
      </c>
      <c r="R71" s="1040"/>
      <c r="S71" s="1040"/>
      <c r="T71" s="1040"/>
      <c r="U71" s="1040"/>
      <c r="V71" s="1040">
        <v>104</v>
      </c>
      <c r="W71" s="1040"/>
      <c r="X71" s="1040"/>
      <c r="Y71" s="1040"/>
      <c r="Z71" s="1040"/>
      <c r="AA71" s="1040">
        <v>37</v>
      </c>
      <c r="AB71" s="1040"/>
      <c r="AC71" s="1040"/>
      <c r="AD71" s="1040"/>
      <c r="AE71" s="1040"/>
      <c r="AF71" s="1040">
        <v>37</v>
      </c>
      <c r="AG71" s="1040"/>
      <c r="AH71" s="1040"/>
      <c r="AI71" s="1040"/>
      <c r="AJ71" s="1040"/>
      <c r="AK71" s="1040">
        <v>0</v>
      </c>
      <c r="AL71" s="1040"/>
      <c r="AM71" s="1040"/>
      <c r="AN71" s="1040"/>
      <c r="AO71" s="1040"/>
      <c r="AP71" s="1040">
        <v>4</v>
      </c>
      <c r="AQ71" s="1040"/>
      <c r="AR71" s="1040"/>
      <c r="AS71" s="1040"/>
      <c r="AT71" s="1040"/>
      <c r="AU71" s="1040">
        <v>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1776</v>
      </c>
      <c r="R72" s="1040"/>
      <c r="S72" s="1040"/>
      <c r="T72" s="1040"/>
      <c r="U72" s="1040"/>
      <c r="V72" s="1040">
        <v>1762</v>
      </c>
      <c r="W72" s="1040"/>
      <c r="X72" s="1040"/>
      <c r="Y72" s="1040"/>
      <c r="Z72" s="1040"/>
      <c r="AA72" s="1040">
        <v>14</v>
      </c>
      <c r="AB72" s="1040"/>
      <c r="AC72" s="1040"/>
      <c r="AD72" s="1040"/>
      <c r="AE72" s="1040"/>
      <c r="AF72" s="1040">
        <v>14</v>
      </c>
      <c r="AG72" s="1040"/>
      <c r="AH72" s="1040"/>
      <c r="AI72" s="1040"/>
      <c r="AJ72" s="1040"/>
      <c r="AK72" s="1040">
        <v>140</v>
      </c>
      <c r="AL72" s="1040"/>
      <c r="AM72" s="1040"/>
      <c r="AN72" s="1040"/>
      <c r="AO72" s="1040"/>
      <c r="AP72" s="1040">
        <v>36</v>
      </c>
      <c r="AQ72" s="1040"/>
      <c r="AR72" s="1040"/>
      <c r="AS72" s="1040"/>
      <c r="AT72" s="1040"/>
      <c r="AU72" s="1040">
        <v>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191</v>
      </c>
      <c r="R73" s="1040"/>
      <c r="S73" s="1040"/>
      <c r="T73" s="1040"/>
      <c r="U73" s="1040"/>
      <c r="V73" s="1040">
        <v>108</v>
      </c>
      <c r="W73" s="1040"/>
      <c r="X73" s="1040"/>
      <c r="Y73" s="1040"/>
      <c r="Z73" s="1040"/>
      <c r="AA73" s="1040">
        <v>83</v>
      </c>
      <c r="AB73" s="1040"/>
      <c r="AC73" s="1040"/>
      <c r="AD73" s="1040"/>
      <c r="AE73" s="1040"/>
      <c r="AF73" s="1040">
        <v>83</v>
      </c>
      <c r="AG73" s="1040"/>
      <c r="AH73" s="1040"/>
      <c r="AI73" s="1040"/>
      <c r="AJ73" s="1040"/>
      <c r="AK73" s="1040">
        <v>0</v>
      </c>
      <c r="AL73" s="1040"/>
      <c r="AM73" s="1040"/>
      <c r="AN73" s="1040"/>
      <c r="AO73" s="1040"/>
      <c r="AP73" s="1040" t="s">
        <v>573</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121</v>
      </c>
      <c r="R74" s="1040"/>
      <c r="S74" s="1040"/>
      <c r="T74" s="1040"/>
      <c r="U74" s="1040"/>
      <c r="V74" s="1040">
        <v>117</v>
      </c>
      <c r="W74" s="1040"/>
      <c r="X74" s="1040"/>
      <c r="Y74" s="1040"/>
      <c r="Z74" s="1040"/>
      <c r="AA74" s="1040">
        <v>4</v>
      </c>
      <c r="AB74" s="1040"/>
      <c r="AC74" s="1040"/>
      <c r="AD74" s="1040"/>
      <c r="AE74" s="1040"/>
      <c r="AF74" s="1040">
        <v>4</v>
      </c>
      <c r="AG74" s="1040"/>
      <c r="AH74" s="1040"/>
      <c r="AI74" s="1040"/>
      <c r="AJ74" s="1040"/>
      <c r="AK74" s="1040">
        <v>21</v>
      </c>
      <c r="AL74" s="1040"/>
      <c r="AM74" s="1040"/>
      <c r="AN74" s="1040"/>
      <c r="AO74" s="1040"/>
      <c r="AP74" s="1040" t="s">
        <v>573</v>
      </c>
      <c r="AQ74" s="1040"/>
      <c r="AR74" s="1040"/>
      <c r="AS74" s="1040"/>
      <c r="AT74" s="1040"/>
      <c r="AU74" s="1040" t="s">
        <v>574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296</v>
      </c>
      <c r="AG109" s="963"/>
      <c r="AH109" s="963"/>
      <c r="AI109" s="963"/>
      <c r="AJ109" s="964"/>
      <c r="AK109" s="965" t="s">
        <v>295</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296</v>
      </c>
      <c r="BW109" s="963"/>
      <c r="BX109" s="963"/>
      <c r="BY109" s="963"/>
      <c r="BZ109" s="964"/>
      <c r="CA109" s="965" t="s">
        <v>295</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296</v>
      </c>
      <c r="DM109" s="963"/>
      <c r="DN109" s="963"/>
      <c r="DO109" s="963"/>
      <c r="DP109" s="964"/>
      <c r="DQ109" s="965" t="s">
        <v>295</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3849354</v>
      </c>
      <c r="AB110" s="956"/>
      <c r="AC110" s="956"/>
      <c r="AD110" s="956"/>
      <c r="AE110" s="957"/>
      <c r="AF110" s="958">
        <v>3756596</v>
      </c>
      <c r="AG110" s="956"/>
      <c r="AH110" s="956"/>
      <c r="AI110" s="956"/>
      <c r="AJ110" s="957"/>
      <c r="AK110" s="958">
        <v>3638354</v>
      </c>
      <c r="AL110" s="956"/>
      <c r="AM110" s="956"/>
      <c r="AN110" s="956"/>
      <c r="AO110" s="957"/>
      <c r="AP110" s="959">
        <v>28.3</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36038256</v>
      </c>
      <c r="BR110" s="903"/>
      <c r="BS110" s="903"/>
      <c r="BT110" s="903"/>
      <c r="BU110" s="903"/>
      <c r="BV110" s="903">
        <v>35306032</v>
      </c>
      <c r="BW110" s="903"/>
      <c r="BX110" s="903"/>
      <c r="BY110" s="903"/>
      <c r="BZ110" s="903"/>
      <c r="CA110" s="903">
        <v>33682657</v>
      </c>
      <c r="CB110" s="903"/>
      <c r="CC110" s="903"/>
      <c r="CD110" s="903"/>
      <c r="CE110" s="903"/>
      <c r="CF110" s="927">
        <v>261.60000000000002</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383</v>
      </c>
      <c r="DH110" s="903"/>
      <c r="DI110" s="903"/>
      <c r="DJ110" s="903"/>
      <c r="DK110" s="903"/>
      <c r="DL110" s="903" t="s">
        <v>427</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230</v>
      </c>
      <c r="AB111" s="984"/>
      <c r="AC111" s="984"/>
      <c r="AD111" s="984"/>
      <c r="AE111" s="985"/>
      <c r="AF111" s="986" t="s">
        <v>427</v>
      </c>
      <c r="AG111" s="984"/>
      <c r="AH111" s="984"/>
      <c r="AI111" s="984"/>
      <c r="AJ111" s="985"/>
      <c r="AK111" s="986" t="s">
        <v>230</v>
      </c>
      <c r="AL111" s="984"/>
      <c r="AM111" s="984"/>
      <c r="AN111" s="984"/>
      <c r="AO111" s="985"/>
      <c r="AP111" s="987" t="s">
        <v>383</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76148</v>
      </c>
      <c r="BR111" s="875"/>
      <c r="BS111" s="875"/>
      <c r="BT111" s="875"/>
      <c r="BU111" s="875"/>
      <c r="BV111" s="875">
        <v>24832</v>
      </c>
      <c r="BW111" s="875"/>
      <c r="BX111" s="875"/>
      <c r="BY111" s="875"/>
      <c r="BZ111" s="875"/>
      <c r="CA111" s="875" t="s">
        <v>427</v>
      </c>
      <c r="CB111" s="875"/>
      <c r="CC111" s="875"/>
      <c r="CD111" s="875"/>
      <c r="CE111" s="875"/>
      <c r="CF111" s="936" t="s">
        <v>427</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76148</v>
      </c>
      <c r="DH111" s="875"/>
      <c r="DI111" s="875"/>
      <c r="DJ111" s="875"/>
      <c r="DK111" s="875"/>
      <c r="DL111" s="875">
        <v>24832</v>
      </c>
      <c r="DM111" s="875"/>
      <c r="DN111" s="875"/>
      <c r="DO111" s="875"/>
      <c r="DP111" s="875"/>
      <c r="DQ111" s="875" t="s">
        <v>427</v>
      </c>
      <c r="DR111" s="875"/>
      <c r="DS111" s="875"/>
      <c r="DT111" s="875"/>
      <c r="DU111" s="875"/>
      <c r="DV111" s="852" t="s">
        <v>427</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383</v>
      </c>
      <c r="AB112" s="838"/>
      <c r="AC112" s="838"/>
      <c r="AD112" s="838"/>
      <c r="AE112" s="839"/>
      <c r="AF112" s="840" t="s">
        <v>427</v>
      </c>
      <c r="AG112" s="838"/>
      <c r="AH112" s="838"/>
      <c r="AI112" s="838"/>
      <c r="AJ112" s="839"/>
      <c r="AK112" s="840" t="s">
        <v>383</v>
      </c>
      <c r="AL112" s="838"/>
      <c r="AM112" s="838"/>
      <c r="AN112" s="838"/>
      <c r="AO112" s="839"/>
      <c r="AP112" s="885" t="s">
        <v>427</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6331236</v>
      </c>
      <c r="BR112" s="875"/>
      <c r="BS112" s="875"/>
      <c r="BT112" s="875"/>
      <c r="BU112" s="875"/>
      <c r="BV112" s="875">
        <v>6621564</v>
      </c>
      <c r="BW112" s="875"/>
      <c r="BX112" s="875"/>
      <c r="BY112" s="875"/>
      <c r="BZ112" s="875"/>
      <c r="CA112" s="875">
        <v>6980836</v>
      </c>
      <c r="CB112" s="875"/>
      <c r="CC112" s="875"/>
      <c r="CD112" s="875"/>
      <c r="CE112" s="875"/>
      <c r="CF112" s="936">
        <v>54.2</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427</v>
      </c>
      <c r="DM112" s="875"/>
      <c r="DN112" s="875"/>
      <c r="DO112" s="875"/>
      <c r="DP112" s="875"/>
      <c r="DQ112" s="875" t="s">
        <v>383</v>
      </c>
      <c r="DR112" s="875"/>
      <c r="DS112" s="875"/>
      <c r="DT112" s="875"/>
      <c r="DU112" s="875"/>
      <c r="DV112" s="852" t="s">
        <v>230</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365315</v>
      </c>
      <c r="AB113" s="984"/>
      <c r="AC113" s="984"/>
      <c r="AD113" s="984"/>
      <c r="AE113" s="985"/>
      <c r="AF113" s="986">
        <v>388444</v>
      </c>
      <c r="AG113" s="984"/>
      <c r="AH113" s="984"/>
      <c r="AI113" s="984"/>
      <c r="AJ113" s="985"/>
      <c r="AK113" s="986">
        <v>325739</v>
      </c>
      <c r="AL113" s="984"/>
      <c r="AM113" s="984"/>
      <c r="AN113" s="984"/>
      <c r="AO113" s="985"/>
      <c r="AP113" s="987">
        <v>2.5</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981321</v>
      </c>
      <c r="BR113" s="875"/>
      <c r="BS113" s="875"/>
      <c r="BT113" s="875"/>
      <c r="BU113" s="875"/>
      <c r="BV113" s="875">
        <v>813414</v>
      </c>
      <c r="BW113" s="875"/>
      <c r="BX113" s="875"/>
      <c r="BY113" s="875"/>
      <c r="BZ113" s="875"/>
      <c r="CA113" s="875">
        <v>653277</v>
      </c>
      <c r="CB113" s="875"/>
      <c r="CC113" s="875"/>
      <c r="CD113" s="875"/>
      <c r="CE113" s="875"/>
      <c r="CF113" s="936">
        <v>5.0999999999999996</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427</v>
      </c>
      <c r="DM113" s="838"/>
      <c r="DN113" s="838"/>
      <c r="DO113" s="838"/>
      <c r="DP113" s="839"/>
      <c r="DQ113" s="840" t="s">
        <v>427</v>
      </c>
      <c r="DR113" s="838"/>
      <c r="DS113" s="838"/>
      <c r="DT113" s="838"/>
      <c r="DU113" s="839"/>
      <c r="DV113" s="885" t="s">
        <v>230</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213413</v>
      </c>
      <c r="AB114" s="838"/>
      <c r="AC114" s="838"/>
      <c r="AD114" s="838"/>
      <c r="AE114" s="839"/>
      <c r="AF114" s="840">
        <v>184363</v>
      </c>
      <c r="AG114" s="838"/>
      <c r="AH114" s="838"/>
      <c r="AI114" s="838"/>
      <c r="AJ114" s="839"/>
      <c r="AK114" s="840">
        <v>153964</v>
      </c>
      <c r="AL114" s="838"/>
      <c r="AM114" s="838"/>
      <c r="AN114" s="838"/>
      <c r="AO114" s="839"/>
      <c r="AP114" s="885">
        <v>1.2</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3669100</v>
      </c>
      <c r="BR114" s="875"/>
      <c r="BS114" s="875"/>
      <c r="BT114" s="875"/>
      <c r="BU114" s="875"/>
      <c r="BV114" s="875">
        <v>3304661</v>
      </c>
      <c r="BW114" s="875"/>
      <c r="BX114" s="875"/>
      <c r="BY114" s="875"/>
      <c r="BZ114" s="875"/>
      <c r="CA114" s="875">
        <v>3250491</v>
      </c>
      <c r="CB114" s="875"/>
      <c r="CC114" s="875"/>
      <c r="CD114" s="875"/>
      <c r="CE114" s="875"/>
      <c r="CF114" s="936">
        <v>25.2</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427</v>
      </c>
      <c r="DM114" s="838"/>
      <c r="DN114" s="838"/>
      <c r="DO114" s="838"/>
      <c r="DP114" s="839"/>
      <c r="DQ114" s="840" t="s">
        <v>427</v>
      </c>
      <c r="DR114" s="838"/>
      <c r="DS114" s="838"/>
      <c r="DT114" s="838"/>
      <c r="DU114" s="839"/>
      <c r="DV114" s="885" t="s">
        <v>383</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67202</v>
      </c>
      <c r="AB115" s="984"/>
      <c r="AC115" s="984"/>
      <c r="AD115" s="984"/>
      <c r="AE115" s="985"/>
      <c r="AF115" s="986">
        <v>66255</v>
      </c>
      <c r="AG115" s="984"/>
      <c r="AH115" s="984"/>
      <c r="AI115" s="984"/>
      <c r="AJ115" s="985"/>
      <c r="AK115" s="986">
        <v>66135</v>
      </c>
      <c r="AL115" s="984"/>
      <c r="AM115" s="984"/>
      <c r="AN115" s="984"/>
      <c r="AO115" s="985"/>
      <c r="AP115" s="987">
        <v>0.5</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443</v>
      </c>
      <c r="BR115" s="875"/>
      <c r="BS115" s="875"/>
      <c r="BT115" s="875"/>
      <c r="BU115" s="875"/>
      <c r="BV115" s="875" t="s">
        <v>383</v>
      </c>
      <c r="BW115" s="875"/>
      <c r="BX115" s="875"/>
      <c r="BY115" s="875"/>
      <c r="BZ115" s="875"/>
      <c r="CA115" s="875" t="s">
        <v>383</v>
      </c>
      <c r="CB115" s="875"/>
      <c r="CC115" s="875"/>
      <c r="CD115" s="875"/>
      <c r="CE115" s="875"/>
      <c r="CF115" s="936" t="s">
        <v>383</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443</v>
      </c>
      <c r="DH115" s="838"/>
      <c r="DI115" s="838"/>
      <c r="DJ115" s="838"/>
      <c r="DK115" s="839"/>
      <c r="DL115" s="840" t="s">
        <v>383</v>
      </c>
      <c r="DM115" s="838"/>
      <c r="DN115" s="838"/>
      <c r="DO115" s="838"/>
      <c r="DP115" s="839"/>
      <c r="DQ115" s="840" t="s">
        <v>383</v>
      </c>
      <c r="DR115" s="838"/>
      <c r="DS115" s="838"/>
      <c r="DT115" s="838"/>
      <c r="DU115" s="839"/>
      <c r="DV115" s="885" t="s">
        <v>383</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782</v>
      </c>
      <c r="AB116" s="838"/>
      <c r="AC116" s="838"/>
      <c r="AD116" s="838"/>
      <c r="AE116" s="839"/>
      <c r="AF116" s="840">
        <v>1985</v>
      </c>
      <c r="AG116" s="838"/>
      <c r="AH116" s="838"/>
      <c r="AI116" s="838"/>
      <c r="AJ116" s="839"/>
      <c r="AK116" s="840">
        <v>171</v>
      </c>
      <c r="AL116" s="838"/>
      <c r="AM116" s="838"/>
      <c r="AN116" s="838"/>
      <c r="AO116" s="839"/>
      <c r="AP116" s="885">
        <v>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427</v>
      </c>
      <c r="CB116" s="875"/>
      <c r="CC116" s="875"/>
      <c r="CD116" s="875"/>
      <c r="CE116" s="875"/>
      <c r="CF116" s="936" t="s">
        <v>230</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427</v>
      </c>
      <c r="DM116" s="838"/>
      <c r="DN116" s="838"/>
      <c r="DO116" s="838"/>
      <c r="DP116" s="839"/>
      <c r="DQ116" s="840" t="s">
        <v>427</v>
      </c>
      <c r="DR116" s="838"/>
      <c r="DS116" s="838"/>
      <c r="DT116" s="838"/>
      <c r="DU116" s="839"/>
      <c r="DV116" s="885" t="s">
        <v>230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4496066</v>
      </c>
      <c r="AB117" s="970"/>
      <c r="AC117" s="970"/>
      <c r="AD117" s="970"/>
      <c r="AE117" s="971"/>
      <c r="AF117" s="972">
        <v>4397643</v>
      </c>
      <c r="AG117" s="970"/>
      <c r="AH117" s="970"/>
      <c r="AI117" s="970"/>
      <c r="AJ117" s="971"/>
      <c r="AK117" s="972">
        <v>4184363</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230</v>
      </c>
      <c r="BW117" s="875"/>
      <c r="BX117" s="875"/>
      <c r="BY117" s="875"/>
      <c r="BZ117" s="875"/>
      <c r="CA117" s="875" t="s">
        <v>427</v>
      </c>
      <c r="CB117" s="875"/>
      <c r="CC117" s="875"/>
      <c r="CD117" s="875"/>
      <c r="CE117" s="875"/>
      <c r="CF117" s="936" t="s">
        <v>427</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427</v>
      </c>
      <c r="DM117" s="838"/>
      <c r="DN117" s="838"/>
      <c r="DO117" s="838"/>
      <c r="DP117" s="839"/>
      <c r="DQ117" s="840" t="s">
        <v>427</v>
      </c>
      <c r="DR117" s="838"/>
      <c r="DS117" s="838"/>
      <c r="DT117" s="838"/>
      <c r="DU117" s="839"/>
      <c r="DV117" s="885" t="s">
        <v>427</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296</v>
      </c>
      <c r="AG118" s="963"/>
      <c r="AH118" s="963"/>
      <c r="AI118" s="963"/>
      <c r="AJ118" s="964"/>
      <c r="AK118" s="965" t="s">
        <v>295</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427</v>
      </c>
      <c r="BR118" s="906"/>
      <c r="BS118" s="906"/>
      <c r="BT118" s="906"/>
      <c r="BU118" s="906"/>
      <c r="BV118" s="906" t="s">
        <v>427</v>
      </c>
      <c r="BW118" s="906"/>
      <c r="BX118" s="906"/>
      <c r="BY118" s="906"/>
      <c r="BZ118" s="906"/>
      <c r="CA118" s="906" t="s">
        <v>427</v>
      </c>
      <c r="CB118" s="906"/>
      <c r="CC118" s="906"/>
      <c r="CD118" s="906"/>
      <c r="CE118" s="906"/>
      <c r="CF118" s="936" t="s">
        <v>427</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427</v>
      </c>
      <c r="DM118" s="838"/>
      <c r="DN118" s="838"/>
      <c r="DO118" s="838"/>
      <c r="DP118" s="839"/>
      <c r="DQ118" s="840" t="s">
        <v>443</v>
      </c>
      <c r="DR118" s="838"/>
      <c r="DS118" s="838"/>
      <c r="DT118" s="838"/>
      <c r="DU118" s="839"/>
      <c r="DV118" s="885" t="s">
        <v>427</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427</v>
      </c>
      <c r="AL119" s="956"/>
      <c r="AM119" s="956"/>
      <c r="AN119" s="956"/>
      <c r="AO119" s="957"/>
      <c r="AP119" s="959" t="s">
        <v>427</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453</v>
      </c>
      <c r="BP119" s="939"/>
      <c r="BQ119" s="943">
        <v>47096061</v>
      </c>
      <c r="BR119" s="906"/>
      <c r="BS119" s="906"/>
      <c r="BT119" s="906"/>
      <c r="BU119" s="906"/>
      <c r="BV119" s="906">
        <v>46070503</v>
      </c>
      <c r="BW119" s="906"/>
      <c r="BX119" s="906"/>
      <c r="BY119" s="906"/>
      <c r="BZ119" s="906"/>
      <c r="CA119" s="906">
        <v>44567261</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383</v>
      </c>
      <c r="DH119" s="821"/>
      <c r="DI119" s="821"/>
      <c r="DJ119" s="821"/>
      <c r="DK119" s="822"/>
      <c r="DL119" s="823" t="s">
        <v>443</v>
      </c>
      <c r="DM119" s="821"/>
      <c r="DN119" s="821"/>
      <c r="DO119" s="821"/>
      <c r="DP119" s="822"/>
      <c r="DQ119" s="823" t="s">
        <v>427</v>
      </c>
      <c r="DR119" s="821"/>
      <c r="DS119" s="821"/>
      <c r="DT119" s="821"/>
      <c r="DU119" s="822"/>
      <c r="DV119" s="909" t="s">
        <v>427</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25660</v>
      </c>
      <c r="AB120" s="838"/>
      <c r="AC120" s="838"/>
      <c r="AD120" s="838"/>
      <c r="AE120" s="839"/>
      <c r="AF120" s="840">
        <v>24832</v>
      </c>
      <c r="AG120" s="838"/>
      <c r="AH120" s="838"/>
      <c r="AI120" s="838"/>
      <c r="AJ120" s="839"/>
      <c r="AK120" s="840">
        <v>24829</v>
      </c>
      <c r="AL120" s="838"/>
      <c r="AM120" s="838"/>
      <c r="AN120" s="838"/>
      <c r="AO120" s="839"/>
      <c r="AP120" s="885">
        <v>0.2</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4405569</v>
      </c>
      <c r="BR120" s="903"/>
      <c r="BS120" s="903"/>
      <c r="BT120" s="903"/>
      <c r="BU120" s="903"/>
      <c r="BV120" s="903">
        <v>4511994</v>
      </c>
      <c r="BW120" s="903"/>
      <c r="BX120" s="903"/>
      <c r="BY120" s="903"/>
      <c r="BZ120" s="903"/>
      <c r="CA120" s="903">
        <v>5101737</v>
      </c>
      <c r="CB120" s="903"/>
      <c r="CC120" s="903"/>
      <c r="CD120" s="903"/>
      <c r="CE120" s="903"/>
      <c r="CF120" s="927">
        <v>39.6</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6331236</v>
      </c>
      <c r="DH120" s="903"/>
      <c r="DI120" s="903"/>
      <c r="DJ120" s="903"/>
      <c r="DK120" s="903"/>
      <c r="DL120" s="903">
        <v>6621564</v>
      </c>
      <c r="DM120" s="903"/>
      <c r="DN120" s="903"/>
      <c r="DO120" s="903"/>
      <c r="DP120" s="903"/>
      <c r="DQ120" s="903">
        <v>7064654</v>
      </c>
      <c r="DR120" s="903"/>
      <c r="DS120" s="903"/>
      <c r="DT120" s="903"/>
      <c r="DU120" s="903"/>
      <c r="DV120" s="904">
        <v>54.9</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443</v>
      </c>
      <c r="AB121" s="838"/>
      <c r="AC121" s="838"/>
      <c r="AD121" s="838"/>
      <c r="AE121" s="839"/>
      <c r="AF121" s="840" t="s">
        <v>443</v>
      </c>
      <c r="AG121" s="838"/>
      <c r="AH121" s="838"/>
      <c r="AI121" s="838"/>
      <c r="AJ121" s="839"/>
      <c r="AK121" s="840" t="s">
        <v>427</v>
      </c>
      <c r="AL121" s="838"/>
      <c r="AM121" s="838"/>
      <c r="AN121" s="838"/>
      <c r="AO121" s="839"/>
      <c r="AP121" s="885" t="s">
        <v>427</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49571</v>
      </c>
      <c r="BR121" s="875"/>
      <c r="BS121" s="875"/>
      <c r="BT121" s="875"/>
      <c r="BU121" s="875"/>
      <c r="BV121" s="875">
        <v>42224</v>
      </c>
      <c r="BW121" s="875"/>
      <c r="BX121" s="875"/>
      <c r="BY121" s="875"/>
      <c r="BZ121" s="875"/>
      <c r="CA121" s="875">
        <v>768147</v>
      </c>
      <c r="CB121" s="875"/>
      <c r="CC121" s="875"/>
      <c r="CD121" s="875"/>
      <c r="CE121" s="875"/>
      <c r="CF121" s="936">
        <v>6</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t="s">
        <v>427</v>
      </c>
      <c r="DH121" s="875"/>
      <c r="DI121" s="875"/>
      <c r="DJ121" s="875"/>
      <c r="DK121" s="875"/>
      <c r="DL121" s="875" t="s">
        <v>427</v>
      </c>
      <c r="DM121" s="875"/>
      <c r="DN121" s="875"/>
      <c r="DO121" s="875"/>
      <c r="DP121" s="875"/>
      <c r="DQ121" s="875" t="s">
        <v>383</v>
      </c>
      <c r="DR121" s="875"/>
      <c r="DS121" s="875"/>
      <c r="DT121" s="875"/>
      <c r="DU121" s="875"/>
      <c r="DV121" s="852" t="s">
        <v>383</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427</v>
      </c>
      <c r="AB122" s="838"/>
      <c r="AC122" s="838"/>
      <c r="AD122" s="838"/>
      <c r="AE122" s="839"/>
      <c r="AF122" s="840" t="s">
        <v>427</v>
      </c>
      <c r="AG122" s="838"/>
      <c r="AH122" s="838"/>
      <c r="AI122" s="838"/>
      <c r="AJ122" s="839"/>
      <c r="AK122" s="840" t="s">
        <v>427</v>
      </c>
      <c r="AL122" s="838"/>
      <c r="AM122" s="838"/>
      <c r="AN122" s="838"/>
      <c r="AO122" s="839"/>
      <c r="AP122" s="885" t="s">
        <v>427</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23230682</v>
      </c>
      <c r="BR122" s="906"/>
      <c r="BS122" s="906"/>
      <c r="BT122" s="906"/>
      <c r="BU122" s="906"/>
      <c r="BV122" s="906">
        <v>22585943</v>
      </c>
      <c r="BW122" s="906"/>
      <c r="BX122" s="906"/>
      <c r="BY122" s="906"/>
      <c r="BZ122" s="906"/>
      <c r="CA122" s="906">
        <v>22465321</v>
      </c>
      <c r="CB122" s="906"/>
      <c r="CC122" s="906"/>
      <c r="CD122" s="906"/>
      <c r="CE122" s="906"/>
      <c r="CF122" s="907">
        <v>174.5</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427</v>
      </c>
      <c r="AB123" s="838"/>
      <c r="AC123" s="838"/>
      <c r="AD123" s="838"/>
      <c r="AE123" s="839"/>
      <c r="AF123" s="840" t="s">
        <v>427</v>
      </c>
      <c r="AG123" s="838"/>
      <c r="AH123" s="838"/>
      <c r="AI123" s="838"/>
      <c r="AJ123" s="839"/>
      <c r="AK123" s="840" t="s">
        <v>427</v>
      </c>
      <c r="AL123" s="838"/>
      <c r="AM123" s="838"/>
      <c r="AN123" s="838"/>
      <c r="AO123" s="839"/>
      <c r="AP123" s="885" t="s">
        <v>427</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463</v>
      </c>
      <c r="BP123" s="939"/>
      <c r="BQ123" s="893">
        <v>27685822</v>
      </c>
      <c r="BR123" s="894"/>
      <c r="BS123" s="894"/>
      <c r="BT123" s="894"/>
      <c r="BU123" s="894"/>
      <c r="BV123" s="894">
        <v>27140161</v>
      </c>
      <c r="BW123" s="894"/>
      <c r="BX123" s="894"/>
      <c r="BY123" s="894"/>
      <c r="BZ123" s="894"/>
      <c r="CA123" s="894">
        <v>28335205</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427</v>
      </c>
      <c r="AG124" s="838"/>
      <c r="AH124" s="838"/>
      <c r="AI124" s="838"/>
      <c r="AJ124" s="839"/>
      <c r="AK124" s="840" t="s">
        <v>427</v>
      </c>
      <c r="AL124" s="838"/>
      <c r="AM124" s="838"/>
      <c r="AN124" s="838"/>
      <c r="AO124" s="839"/>
      <c r="AP124" s="885" t="s">
        <v>427</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153.9</v>
      </c>
      <c r="BR124" s="892"/>
      <c r="BS124" s="892"/>
      <c r="BT124" s="892"/>
      <c r="BU124" s="892"/>
      <c r="BV124" s="892">
        <v>148.6</v>
      </c>
      <c r="BW124" s="892"/>
      <c r="BX124" s="892"/>
      <c r="BY124" s="892"/>
      <c r="BZ124" s="892"/>
      <c r="CA124" s="892">
        <v>126</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427</v>
      </c>
      <c r="DH124" s="821"/>
      <c r="DI124" s="821"/>
      <c r="DJ124" s="821"/>
      <c r="DK124" s="822"/>
      <c r="DL124" s="823" t="s">
        <v>427</v>
      </c>
      <c r="DM124" s="821"/>
      <c r="DN124" s="821"/>
      <c r="DO124" s="821"/>
      <c r="DP124" s="822"/>
      <c r="DQ124" s="823" t="s">
        <v>427</v>
      </c>
      <c r="DR124" s="821"/>
      <c r="DS124" s="821"/>
      <c r="DT124" s="821"/>
      <c r="DU124" s="822"/>
      <c r="DV124" s="909" t="s">
        <v>383</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427</v>
      </c>
      <c r="AB125" s="838"/>
      <c r="AC125" s="838"/>
      <c r="AD125" s="838"/>
      <c r="AE125" s="839"/>
      <c r="AF125" s="840" t="s">
        <v>383</v>
      </c>
      <c r="AG125" s="838"/>
      <c r="AH125" s="838"/>
      <c r="AI125" s="838"/>
      <c r="AJ125" s="839"/>
      <c r="AK125" s="840" t="s">
        <v>383</v>
      </c>
      <c r="AL125" s="838"/>
      <c r="AM125" s="838"/>
      <c r="AN125" s="838"/>
      <c r="AO125" s="839"/>
      <c r="AP125" s="885" t="s">
        <v>427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427</v>
      </c>
      <c r="DM125" s="903"/>
      <c r="DN125" s="903"/>
      <c r="DO125" s="903"/>
      <c r="DP125" s="903"/>
      <c r="DQ125" s="903" t="s">
        <v>443</v>
      </c>
      <c r="DR125" s="903"/>
      <c r="DS125" s="903"/>
      <c r="DT125" s="903"/>
      <c r="DU125" s="903"/>
      <c r="DV125" s="904" t="s">
        <v>383</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41542</v>
      </c>
      <c r="AB126" s="838"/>
      <c r="AC126" s="838"/>
      <c r="AD126" s="838"/>
      <c r="AE126" s="839"/>
      <c r="AF126" s="840">
        <v>41423</v>
      </c>
      <c r="AG126" s="838"/>
      <c r="AH126" s="838"/>
      <c r="AI126" s="838"/>
      <c r="AJ126" s="839"/>
      <c r="AK126" s="840">
        <v>41306</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427</v>
      </c>
      <c r="DH126" s="875"/>
      <c r="DI126" s="875"/>
      <c r="DJ126" s="875"/>
      <c r="DK126" s="875"/>
      <c r="DL126" s="875" t="s">
        <v>383</v>
      </c>
      <c r="DM126" s="875"/>
      <c r="DN126" s="875"/>
      <c r="DO126" s="875"/>
      <c r="DP126" s="875"/>
      <c r="DQ126" s="875" t="s">
        <v>427</v>
      </c>
      <c r="DR126" s="875"/>
      <c r="DS126" s="875"/>
      <c r="DT126" s="875"/>
      <c r="DU126" s="875"/>
      <c r="DV126" s="852" t="s">
        <v>427</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427</v>
      </c>
      <c r="AG127" s="838"/>
      <c r="AH127" s="838"/>
      <c r="AI127" s="838"/>
      <c r="AJ127" s="839"/>
      <c r="AK127" s="840" t="s">
        <v>427</v>
      </c>
      <c r="AL127" s="838"/>
      <c r="AM127" s="838"/>
      <c r="AN127" s="838"/>
      <c r="AO127" s="839"/>
      <c r="AP127" s="885" t="s">
        <v>427</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427</v>
      </c>
      <c r="DH127" s="875"/>
      <c r="DI127" s="875"/>
      <c r="DJ127" s="875"/>
      <c r="DK127" s="875"/>
      <c r="DL127" s="875" t="s">
        <v>427</v>
      </c>
      <c r="DM127" s="875"/>
      <c r="DN127" s="875"/>
      <c r="DO127" s="875"/>
      <c r="DP127" s="875"/>
      <c r="DQ127" s="875" t="s">
        <v>383</v>
      </c>
      <c r="DR127" s="875"/>
      <c r="DS127" s="875"/>
      <c r="DT127" s="875"/>
      <c r="DU127" s="875"/>
      <c r="DV127" s="852" t="s">
        <v>427</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25661</v>
      </c>
      <c r="AB128" s="859"/>
      <c r="AC128" s="859"/>
      <c r="AD128" s="859"/>
      <c r="AE128" s="860"/>
      <c r="AF128" s="861">
        <v>6215</v>
      </c>
      <c r="AG128" s="859"/>
      <c r="AH128" s="859"/>
      <c r="AI128" s="859"/>
      <c r="AJ128" s="860"/>
      <c r="AK128" s="861">
        <v>5288</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443</v>
      </c>
      <c r="BG128" s="845"/>
      <c r="BH128" s="845"/>
      <c r="BI128" s="845"/>
      <c r="BJ128" s="845"/>
      <c r="BK128" s="845"/>
      <c r="BL128" s="868"/>
      <c r="BM128" s="844">
        <v>12.79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383</v>
      </c>
      <c r="DH128" s="849"/>
      <c r="DI128" s="849"/>
      <c r="DJ128" s="849"/>
      <c r="DK128" s="849"/>
      <c r="DL128" s="849" t="s">
        <v>383</v>
      </c>
      <c r="DM128" s="849"/>
      <c r="DN128" s="849"/>
      <c r="DO128" s="849"/>
      <c r="DP128" s="849"/>
      <c r="DQ128" s="849" t="s">
        <v>383</v>
      </c>
      <c r="DR128" s="849"/>
      <c r="DS128" s="849"/>
      <c r="DT128" s="849"/>
      <c r="DU128" s="849"/>
      <c r="DV128" s="850" t="s">
        <v>383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14688247</v>
      </c>
      <c r="AB129" s="838"/>
      <c r="AC129" s="838"/>
      <c r="AD129" s="838"/>
      <c r="AE129" s="839"/>
      <c r="AF129" s="840">
        <v>14725354</v>
      </c>
      <c r="AG129" s="838"/>
      <c r="AH129" s="838"/>
      <c r="AI129" s="838"/>
      <c r="AJ129" s="839"/>
      <c r="AK129" s="840">
        <v>14811095</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427</v>
      </c>
      <c r="BG129" s="828"/>
      <c r="BH129" s="828"/>
      <c r="BI129" s="828"/>
      <c r="BJ129" s="828"/>
      <c r="BK129" s="828"/>
      <c r="BL129" s="829"/>
      <c r="BM129" s="827">
        <v>17.79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2080649</v>
      </c>
      <c r="AB130" s="838"/>
      <c r="AC130" s="838"/>
      <c r="AD130" s="838"/>
      <c r="AE130" s="839"/>
      <c r="AF130" s="840">
        <v>1990295</v>
      </c>
      <c r="AG130" s="838"/>
      <c r="AH130" s="838"/>
      <c r="AI130" s="838"/>
      <c r="AJ130" s="839"/>
      <c r="AK130" s="840">
        <v>1937380</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18.399999999999999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12607598</v>
      </c>
      <c r="AB131" s="821"/>
      <c r="AC131" s="821"/>
      <c r="AD131" s="821"/>
      <c r="AE131" s="822"/>
      <c r="AF131" s="823">
        <v>12735059</v>
      </c>
      <c r="AG131" s="821"/>
      <c r="AH131" s="821"/>
      <c r="AI131" s="821"/>
      <c r="AJ131" s="822"/>
      <c r="AK131" s="823">
        <v>12873715</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18.954887360000001</v>
      </c>
      <c r="AB132" s="801"/>
      <c r="AC132" s="801"/>
      <c r="AD132" s="801"/>
      <c r="AE132" s="802"/>
      <c r="AF132" s="803">
        <v>18.854510210000001</v>
      </c>
      <c r="AG132" s="801"/>
      <c r="AH132" s="801"/>
      <c r="AI132" s="801"/>
      <c r="AJ132" s="802"/>
      <c r="AK132" s="803">
        <v>17.412964689999999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19.2</v>
      </c>
      <c r="AB133" s="780"/>
      <c r="AC133" s="780"/>
      <c r="AD133" s="780"/>
      <c r="AE133" s="781"/>
      <c r="AF133" s="779">
        <v>19</v>
      </c>
      <c r="AG133" s="780"/>
      <c r="AH133" s="780"/>
      <c r="AI133" s="780"/>
      <c r="AJ133" s="781"/>
      <c r="AK133" s="779">
        <v>18.399999999999999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SbQmfVxW11RSj8nwoMnc/xmuxy66oLx5eluRRiEXhmFTuIaMH151PYos97wHww61bO+Un7YOH09WBJBYFpUVg==" saltValue="HKV6GrroaJ/W03XCZYjU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1k0CBLEn33d1FzJg6J8Qe9RKRNos0pEIhL3x1x5QYcS26LenhaxleBhu7oFImuX4AoQIp8YkrLc8diXUor48Q==" saltValue="8Z3u0l5Rk/k3df6npK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em14ggNpqa/K1J21EjylCmROCnQKvFykYZhcyDM0a7WLghr2Ux5UeOfHdfAaVCyfYDd+emPgq/19pT8tThvg==" saltValue="jXjPajj7ryI/ub1WAr0o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3808438</v>
      </c>
      <c r="AP9" s="292">
        <v>48002</v>
      </c>
      <c r="AQ9" s="293">
        <v>57316</v>
      </c>
      <c r="AR9" s="294">
        <v>-16.3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299278</v>
      </c>
      <c r="AP10" s="295">
        <v>3772</v>
      </c>
      <c r="AQ10" s="296">
        <v>3762</v>
      </c>
      <c r="AR10" s="297">
        <v>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640219</v>
      </c>
      <c r="AP11" s="295">
        <v>8069</v>
      </c>
      <c r="AQ11" s="296">
        <v>6408</v>
      </c>
      <c r="AR11" s="297">
        <v>25.9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891</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167606</v>
      </c>
      <c r="AP14" s="295">
        <v>2113</v>
      </c>
      <c r="AQ14" s="296">
        <v>2694</v>
      </c>
      <c r="AR14" s="297">
        <v>-21.6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150826</v>
      </c>
      <c r="AP15" s="295">
        <v>1901</v>
      </c>
      <c r="AQ15" s="296">
        <v>1362</v>
      </c>
      <c r="AR15" s="297">
        <v>39.6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-346135</v>
      </c>
      <c r="AP16" s="295">
        <v>-4363</v>
      </c>
      <c r="AQ16" s="296">
        <v>-4530</v>
      </c>
      <c r="AR16" s="297">
        <v>-3.7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4720232</v>
      </c>
      <c r="AP17" s="295">
        <v>59494</v>
      </c>
      <c r="AQ17" s="296">
        <v>67903</v>
      </c>
      <c r="AR17" s="297">
        <v>-12.4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6.43</v>
      </c>
      <c r="AP21" s="308">
        <v>6.2</v>
      </c>
      <c r="AQ21" s="309">
        <v>0.23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99.9</v>
      </c>
      <c r="AP22" s="313">
        <v>98.7</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3638354</v>
      </c>
      <c r="AP32" s="322">
        <v>45858</v>
      </c>
      <c r="AQ32" s="323">
        <v>34720</v>
      </c>
      <c r="AR32" s="324">
        <v>32.1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v>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22</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325739</v>
      </c>
      <c r="AP35" s="322">
        <v>4106</v>
      </c>
      <c r="AQ35" s="323">
        <v>9232</v>
      </c>
      <c r="AR35" s="324">
        <v>-55.5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153964</v>
      </c>
      <c r="AP36" s="322">
        <v>1941</v>
      </c>
      <c r="AQ36" s="323">
        <v>2017</v>
      </c>
      <c r="AR36" s="324">
        <v>-3.8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66135</v>
      </c>
      <c r="AP37" s="322">
        <v>834</v>
      </c>
      <c r="AQ37" s="323">
        <v>1146</v>
      </c>
      <c r="AR37" s="324">
        <v>-27.2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v>171</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-5288</v>
      </c>
      <c r="AP39" s="322">
        <v>-67</v>
      </c>
      <c r="AQ39" s="323">
        <v>-6713</v>
      </c>
      <c r="AR39" s="324">
        <v>-99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-1937380</v>
      </c>
      <c r="AP40" s="322">
        <v>-24419</v>
      </c>
      <c r="AQ40" s="323">
        <v>-28519</v>
      </c>
      <c r="AR40" s="324">
        <v>-14.4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2241695</v>
      </c>
      <c r="AP41" s="322">
        <v>28255</v>
      </c>
      <c r="AQ41" s="323">
        <v>11906</v>
      </c>
      <c r="AR41" s="324">
        <v>137.30000000000001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2343613</v>
      </c>
      <c r="AN51" s="344">
        <v>30019</v>
      </c>
      <c r="AO51" s="345">
        <v>3.1</v>
      </c>
      <c r="AP51" s="346">
        <v>63956</v>
      </c>
      <c r="AQ51" s="347">
        <v>25.7</v>
      </c>
      <c r="AR51" s="348">
        <v>-22.6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1037683</v>
      </c>
      <c r="AN52" s="352">
        <v>13292</v>
      </c>
      <c r="AO52" s="353">
        <v>-37.200000000000003</v>
      </c>
      <c r="AP52" s="354">
        <v>29239</v>
      </c>
      <c r="AQ52" s="355">
        <v>8.8000000000000007</v>
      </c>
      <c r="AR52" s="356">
        <v>-46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2506005</v>
      </c>
      <c r="AN53" s="344">
        <v>32006</v>
      </c>
      <c r="AO53" s="345">
        <v>6.6</v>
      </c>
      <c r="AP53" s="346">
        <v>66255</v>
      </c>
      <c r="AQ53" s="347">
        <v>3.6</v>
      </c>
      <c r="AR53" s="348">
        <v>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1735139</v>
      </c>
      <c r="AN54" s="352">
        <v>22161</v>
      </c>
      <c r="AO54" s="353">
        <v>66.7</v>
      </c>
      <c r="AP54" s="354">
        <v>31822</v>
      </c>
      <c r="AQ54" s="355">
        <v>8.8000000000000007</v>
      </c>
      <c r="AR54" s="356">
        <v>57.9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2843743</v>
      </c>
      <c r="AN55" s="344">
        <v>36220</v>
      </c>
      <c r="AO55" s="345">
        <v>13.2</v>
      </c>
      <c r="AP55" s="346">
        <v>47278</v>
      </c>
      <c r="AQ55" s="347">
        <v>-28.6</v>
      </c>
      <c r="AR55" s="348">
        <v>41.8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2070333</v>
      </c>
      <c r="AN56" s="352">
        <v>26370</v>
      </c>
      <c r="AO56" s="353">
        <v>19</v>
      </c>
      <c r="AP56" s="354">
        <v>24096</v>
      </c>
      <c r="AQ56" s="355">
        <v>-24.3</v>
      </c>
      <c r="AR56" s="356">
        <v>43.3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2356213</v>
      </c>
      <c r="AN57" s="344">
        <v>29809</v>
      </c>
      <c r="AO57" s="345">
        <v>-17.7</v>
      </c>
      <c r="AP57" s="346">
        <v>44504</v>
      </c>
      <c r="AQ57" s="347">
        <v>-5.9</v>
      </c>
      <c r="AR57" s="348">
        <v>-11.8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1941691</v>
      </c>
      <c r="AN58" s="352">
        <v>24565</v>
      </c>
      <c r="AO58" s="353">
        <v>-6.8</v>
      </c>
      <c r="AP58" s="354">
        <v>25876</v>
      </c>
      <c r="AQ58" s="355">
        <v>7.4</v>
      </c>
      <c r="AR58" s="356">
        <v>-14.2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1808791</v>
      </c>
      <c r="AN59" s="344">
        <v>22798</v>
      </c>
      <c r="AO59" s="345">
        <v>-23.5</v>
      </c>
      <c r="AP59" s="346">
        <v>47820</v>
      </c>
      <c r="AQ59" s="347">
        <v>7.5</v>
      </c>
      <c r="AR59" s="348">
        <v>-31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1315122</v>
      </c>
      <c r="AN60" s="352">
        <v>16576</v>
      </c>
      <c r="AO60" s="353">
        <v>-32.5</v>
      </c>
      <c r="AP60" s="354">
        <v>25855</v>
      </c>
      <c r="AQ60" s="355">
        <v>-0.1</v>
      </c>
      <c r="AR60" s="356">
        <v>-32.4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2371673</v>
      </c>
      <c r="AN61" s="359">
        <v>30170</v>
      </c>
      <c r="AO61" s="360">
        <v>-3.7</v>
      </c>
      <c r="AP61" s="361">
        <v>53963</v>
      </c>
      <c r="AQ61" s="362">
        <v>0.5</v>
      </c>
      <c r="AR61" s="348">
        <v>-4.2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1619994</v>
      </c>
      <c r="AN62" s="352">
        <v>20593</v>
      </c>
      <c r="AO62" s="353">
        <v>1.8</v>
      </c>
      <c r="AP62" s="354">
        <v>27378</v>
      </c>
      <c r="AQ62" s="355">
        <v>0.1</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B7mZ2p4rt9i1Dcj6qsPS4jNA5+21ourITQ7o5pDN9OvAe3hjLnziU5Ie/sb9oHL92Aag9DJNqC4XMAXvJVYJQ==" saltValue="RHxEAuxrmp+2gR5l4dlN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3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E80DiRsig4KyHhsUO9FLbw0+17bPUHUb5Nl5DLnrZrYBLU65uafG7dS/erkBlmxnOSQ8JSx7YbDx0hq1ZCL5A==" saltValue="nRyTxaooKZ4RDe5aTzJ1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IP38WHJhW2y+pq7gjPk0iK4t/SrXMEIvcaFA7uba9bV1xkSJ8agu1xNeUNCQ3n9MR4IBlNmB4DmtXFVQpmQGg==" saltValue="nVubyZwycTEeCYby0zov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5.23</v>
      </c>
      <c r="G47" s="12">
        <v>3.98</v>
      </c>
      <c r="H47" s="12">
        <v>6.89</v>
      </c>
      <c r="I47" s="12">
        <v>7.44</v>
      </c>
      <c r="J47" s="13">
        <v>7.79</v>
      </c>
    </row>
    <row r="48" spans="2:10" ht="57.75" customHeight="1" x14ac:dyDescent="0.15">
      <c r="B48" s="14"/>
      <c r="C48" s="1214" t="s">
        <v>4</v>
      </c>
      <c r="D48" s="1214"/>
      <c r="E48" s="1215"/>
      <c r="F48" s="15">
        <v>3.12</v>
      </c>
      <c r="G48" s="16">
        <v>3.32</v>
      </c>
      <c r="H48" s="16">
        <v>2.48</v>
      </c>
      <c r="I48" s="16">
        <v>2.11</v>
      </c>
      <c r="J48" s="17">
        <v>2.02</v>
      </c>
    </row>
    <row r="49" spans="2:10" ht="57.75" customHeight="1" thickBot="1" x14ac:dyDescent="0.2">
      <c r="B49" s="18"/>
      <c r="C49" s="1216" t="s">
        <v>5</v>
      </c>
      <c r="D49" s="1216"/>
      <c r="E49" s="1217"/>
      <c r="F49" s="19">
        <v>3.55</v>
      </c>
      <c r="G49" s="20" t="s">
        <v>548</v>
      </c>
      <c r="H49" s="20">
        <v>0.71</v>
      </c>
      <c r="I49" s="20">
        <v>0.46</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N5WDfCNUkuR/J+LoIguyfvzfLjyn8O2HHzwVzb7scYSMNqQ5zQKVWZuvMi/AeGShbjLSoH4biJNh2wnkgtzQ==" saltValue="PKserjSIKjCGif0fuDZr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2019-10-28T08:24:58Z</cp:lastPrinted>
  <dcterms:created xsi:type="dcterms:W3CDTF">2019-02-14T03:55:26Z</dcterms:created>
  <dcterms:modified xsi:type="dcterms:W3CDTF">2019-10-28T08:26:16Z</dcterms:modified>
  <cp:category/>
</cp:coreProperties>
</file>